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0000" yWindow="-21710" windowWidth="38620" windowHeight="21100" tabRatio="600" firstSheet="0" activeTab="0" autoFilterDateGrouping="1"/>
  </bookViews>
  <sheets>
    <sheet xmlns:r="http://schemas.openxmlformats.org/officeDocument/2006/relationships" name="★3対応準備チェックリスト" sheetId="1" state="visible" r:id="rId1"/>
    <sheet xmlns:r="http://schemas.openxmlformats.org/officeDocument/2006/relationships" name="ダッシュボード" sheetId="2" state="visible" r:id="rId2"/>
    <sheet xmlns:r="http://schemas.openxmlformats.org/officeDocument/2006/relationships" name="使い方・情報源" sheetId="3" state="visible" r:id="rId3"/>
  </sheets>
  <definedNames>
    <definedName name="_xlnm.Print_Area" localSheetId="0">'★3対応準備チェックリスト'!$A$1:$J$48</definedName>
    <definedName name="_xlnm.Print_Area" localSheetId="1">'ダッシュボード'!$A$1:$H$24</definedName>
    <definedName name="_xlnm.Print_Area" localSheetId="2">'使い方・情報源'!$A$1:$F$31</definedName>
  </definedNames>
  <calcPr calcId="191029" fullCalcOnLoad="1" forceFullCalc="1"/>
</workbook>
</file>

<file path=xl/styles.xml><?xml version="1.0" encoding="utf-8"?>
<styleSheet xmlns="http://schemas.openxmlformats.org/spreadsheetml/2006/main">
  <numFmts count="0"/>
  <fonts count="13">
    <font>
      <name val="Carlito"/>
      <sz val="11"/>
    </font>
    <font>
      <name val="Carlito"/>
      <sz val="11"/>
    </font>
    <font>
      <name val="ＭＳ Ｐゴシック"/>
      <charset val="128"/>
      <family val="3"/>
      <sz val="6"/>
    </font>
    <font>
      <name val="MS UI Gothic"/>
      <charset val="128"/>
      <family val="3"/>
      <b val="1"/>
      <color rgb="FFFFFFFF"/>
      <sz val="11"/>
    </font>
    <font>
      <name val="MS UI Gothic"/>
      <charset val="128"/>
      <family val="3"/>
      <sz val="11"/>
    </font>
    <font>
      <name val="MS UI Gothic"/>
      <charset val="128"/>
      <family val="3"/>
      <b val="1"/>
      <color rgb="FFFFFFFF"/>
      <sz val="18"/>
    </font>
    <font>
      <name val="MS UI Gothic"/>
      <charset val="128"/>
      <family val="3"/>
      <b val="1"/>
      <sz val="11"/>
    </font>
    <font>
      <name val="MS UI Gothic"/>
      <charset val="128"/>
      <family val="3"/>
      <b val="1"/>
      <color rgb="FFFFFFFF"/>
      <sz val="16"/>
    </font>
    <font>
      <name val="Carlito"/>
      <color theme="10"/>
      <sz val="11"/>
      <u val="single"/>
    </font>
    <font>
      <name val="Yu Gothic"/>
      <charset val="128"/>
      <family val="3"/>
      <b val="1"/>
      <color rgb="FF071B4A"/>
      <sz val="10"/>
    </font>
    <font>
      <name val="ＭＳ ゴシック"/>
      <charset val="128"/>
      <family val="3"/>
      <sz val="11"/>
    </font>
    <font>
      <name val="Arial"/>
      <family val="2"/>
      <sz val="11"/>
    </font>
    <font>
      <name val="Carlito"/>
      <charset val="128"/>
      <family val="3"/>
      <sz val="11"/>
    </font>
  </fonts>
  <fills count="9">
    <fill>
      <patternFill/>
    </fill>
    <fill>
      <patternFill patternType="gray125"/>
    </fill>
    <fill>
      <patternFill patternType="solid">
        <fgColor rgb="FF1F4E78"/>
      </patternFill>
    </fill>
    <fill>
      <patternFill patternType="solid">
        <fgColor rgb="FFD9EAF7"/>
      </patternFill>
    </fill>
    <fill>
      <patternFill patternType="solid">
        <fgColor rgb="FF1F4E78"/>
      </patternFill>
    </fill>
    <fill>
      <patternFill patternType="solid">
        <fgColor rgb="FFD9EAF7"/>
      </patternFill>
    </fill>
    <fill>
      <patternFill patternType="solid">
        <fgColor rgb="FFFFF2CC"/>
      </patternFill>
    </fill>
    <fill>
      <patternFill patternType="solid">
        <fgColor rgb="FFFFFF99"/>
        <bgColor indexed="64"/>
      </patternFill>
    </fill>
    <fill>
      <patternFill patternType="solid">
        <fgColor rgb="FFFFF4CC"/>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rgb="FF808080"/>
      </top>
      <bottom/>
      <diagonal/>
    </border>
    <border>
      <left/>
      <right style="thin">
        <color rgb="FF808080"/>
      </right>
      <top style="thin">
        <color rgb="FF808080"/>
      </top>
      <bottom/>
      <diagonal/>
    </border>
    <border>
      <left style="thin">
        <color rgb="FFE2BD67"/>
      </left>
      <right style="thin">
        <color rgb="FFE2BD67"/>
      </right>
      <top style="thin">
        <color rgb="FFE2BD67"/>
      </top>
      <bottom style="thin">
        <color rgb="FFE2BD67"/>
      </bottom>
      <diagonal/>
    </border>
    <border>
      <left style="thin">
        <color rgb="FF808080"/>
      </left>
      <right/>
      <top style="thin">
        <color rgb="FF808080"/>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rgb="FFE2BD67"/>
      </top>
      <bottom/>
      <diagonal/>
    </border>
    <border>
      <left style="thin">
        <color rgb="FFE2BD67"/>
      </left>
      <right/>
      <top/>
      <bottom/>
      <diagonal/>
    </border>
    <border>
      <left/>
      <right style="thin">
        <color rgb="FFE2BD67"/>
      </right>
      <top style="thin">
        <color rgb="FFE2BD67"/>
      </top>
      <bottom/>
      <diagonal/>
    </border>
    <border>
      <left/>
      <right style="thin">
        <color rgb="FFE2BD67"/>
      </right>
      <top/>
      <bottom/>
      <diagonal/>
    </border>
    <border>
      <left style="thin">
        <color rgb="FFE2BD67"/>
      </left>
      <right/>
      <top/>
      <bottom style="thin">
        <color rgb="FFE2BD67"/>
      </bottom>
      <diagonal/>
    </border>
    <border>
      <left/>
      <right/>
      <top/>
      <bottom style="thin">
        <color rgb="FFE2BD67"/>
      </bottom>
      <diagonal/>
    </border>
    <border>
      <left/>
      <right style="thin">
        <color rgb="FFE2BD67"/>
      </right>
      <top/>
      <bottom style="thin">
        <color rgb="FFE2BD67"/>
      </bottom>
      <diagonal/>
    </border>
    <border>
      <left/>
      <right/>
      <top style="thin">
        <color indexed="64"/>
      </top>
      <bottom style="thin">
        <color indexed="64"/>
      </bottom>
      <diagonal/>
    </border>
    <border>
      <left style="thin">
        <color indexed="64"/>
      </left>
      <right/>
      <top/>
      <bottom/>
      <diagonal/>
    </border>
  </borders>
  <cellStyleXfs count="3">
    <xf numFmtId="0" fontId="1" fillId="0" borderId="0"/>
    <xf numFmtId="0" fontId="1" fillId="0" borderId="0"/>
    <xf numFmtId="0" fontId="8" fillId="0" borderId="0"/>
  </cellStyleXfs>
  <cellXfs count="64">
    <xf numFmtId="0" fontId="0" fillId="0" borderId="0" pivotButton="0" quotePrefix="0" xfId="0"/>
    <xf numFmtId="0" fontId="3" fillId="2" borderId="2" applyAlignment="1" pivotButton="0" quotePrefix="0" xfId="1">
      <alignment horizontal="left" vertical="center" wrapText="1"/>
    </xf>
    <xf numFmtId="0" fontId="3" fillId="2" borderId="3" applyAlignment="1" pivotButton="0" quotePrefix="0" xfId="1">
      <alignment horizontal="left" vertical="center" wrapText="1"/>
    </xf>
    <xf numFmtId="0" fontId="3" fillId="2" borderId="4" applyAlignment="1" pivotButton="0" quotePrefix="0" xfId="1">
      <alignment horizontal="left" vertical="center" wrapText="1"/>
    </xf>
    <xf numFmtId="0" fontId="4" fillId="0" borderId="0" applyAlignment="1" pivotButton="0" quotePrefix="0" xfId="0">
      <alignment horizontal="left" vertical="center"/>
    </xf>
    <xf numFmtId="0" fontId="4" fillId="0" borderId="5" applyAlignment="1" pivotButton="0" quotePrefix="0" xfId="1">
      <alignment horizontal="left" vertical="center" wrapText="1"/>
    </xf>
    <xf numFmtId="0" fontId="4" fillId="0" borderId="1" applyAlignment="1" pivotButton="0" quotePrefix="0" xfId="1">
      <alignment horizontal="left" vertical="center" wrapText="1"/>
    </xf>
    <xf numFmtId="0" fontId="4" fillId="0" borderId="6" applyAlignment="1" pivotButton="0" quotePrefix="0" xfId="1">
      <alignment horizontal="left" vertical="center" wrapText="1"/>
    </xf>
    <xf numFmtId="0" fontId="4" fillId="0" borderId="7" applyAlignment="1" pivotButton="0" quotePrefix="0" xfId="1">
      <alignment horizontal="left" vertical="center" wrapText="1"/>
    </xf>
    <xf numFmtId="0" fontId="4" fillId="0" borderId="8" applyAlignment="1" pivotButton="0" quotePrefix="0" xfId="1">
      <alignment horizontal="left" vertical="center" wrapText="1"/>
    </xf>
    <xf numFmtId="0" fontId="4" fillId="0" borderId="9" applyAlignment="1" pivotButton="0" quotePrefix="0" xfId="1">
      <alignment horizontal="left" vertical="center" wrapText="1"/>
    </xf>
    <xf numFmtId="0" fontId="4" fillId="0" borderId="0" pivotButton="0" quotePrefix="0" xfId="0"/>
    <xf numFmtId="0" fontId="6" fillId="3" borderId="0" pivotButton="0" quotePrefix="0" xfId="1"/>
    <xf numFmtId="9" fontId="4" fillId="0" borderId="0" pivotButton="0" quotePrefix="0" xfId="1"/>
    <xf numFmtId="0" fontId="3" fillId="2" borderId="0" pivotButton="0" quotePrefix="0" xfId="1"/>
    <xf numFmtId="0" fontId="4" fillId="0" borderId="1" applyAlignment="1" pivotButton="0" quotePrefix="0" xfId="1">
      <alignment wrapText="1"/>
    </xf>
    <xf numFmtId="0" fontId="4" fillId="0" borderId="0" applyAlignment="1" pivotButton="0" quotePrefix="0" xfId="0">
      <alignment wrapText="1"/>
    </xf>
    <xf numFmtId="0" fontId="8" fillId="0" borderId="1" applyAlignment="1" pivotButton="0" quotePrefix="0" xfId="2">
      <alignment wrapText="1"/>
    </xf>
    <xf numFmtId="0" fontId="6" fillId="3" borderId="6" applyAlignment="1" pivotButton="0" quotePrefix="0" xfId="1">
      <alignment horizontal="right" vertical="center" wrapText="1"/>
    </xf>
    <xf numFmtId="0" fontId="6" fillId="5" borderId="13" applyAlignment="1" pivotButton="0" quotePrefix="0" xfId="0">
      <alignment horizontal="center" vertical="center" wrapText="1"/>
    </xf>
    <xf numFmtId="0" fontId="6" fillId="5" borderId="10" applyAlignment="1" pivotButton="0" quotePrefix="0" xfId="0">
      <alignment horizontal="center" vertical="center" wrapText="1"/>
    </xf>
    <xf numFmtId="0" fontId="6" fillId="5" borderId="11" applyAlignment="1" pivotButton="0" quotePrefix="0" xfId="0">
      <alignment horizontal="center" vertical="center" wrapText="1"/>
    </xf>
    <xf numFmtId="0" fontId="6" fillId="0" borderId="1" applyAlignment="1" pivotButton="0" quotePrefix="0" xfId="0">
      <alignment horizontal="center" vertical="top" wrapText="1"/>
    </xf>
    <xf numFmtId="0" fontId="6" fillId="0" borderId="1" applyAlignment="1" pivotButton="0" quotePrefix="0" xfId="0">
      <alignment vertical="top" wrapText="1"/>
    </xf>
    <xf numFmtId="0" fontId="4" fillId="0" borderId="1" applyAlignment="1" pivotButton="0" quotePrefix="0" xfId="0">
      <alignment vertical="top" wrapText="1"/>
    </xf>
    <xf numFmtId="0" fontId="6" fillId="7" borderId="1" applyAlignment="1" pivotButton="0" quotePrefix="0" xfId="0">
      <alignment horizontal="center" vertical="top" wrapText="1"/>
    </xf>
    <xf numFmtId="0" fontId="6" fillId="7" borderId="1" applyAlignment="1" pivotButton="0" quotePrefix="0" xfId="0">
      <alignment vertical="top" wrapText="1"/>
    </xf>
    <xf numFmtId="0" fontId="4" fillId="7" borderId="1" applyAlignment="1" pivotButton="0" quotePrefix="0" xfId="0">
      <alignment vertical="top" wrapText="1"/>
    </xf>
    <xf numFmtId="0" fontId="4" fillId="0" borderId="14" applyAlignment="1" pivotButton="0" quotePrefix="0" xfId="0">
      <alignment wrapText="1"/>
    </xf>
    <xf numFmtId="0" fontId="4" fillId="0" borderId="7" applyAlignment="1" pivotButton="0" quotePrefix="0" xfId="0">
      <alignment wrapText="1"/>
    </xf>
    <xf numFmtId="0" fontId="4" fillId="0" borderId="15" applyAlignment="1" pivotButton="0" quotePrefix="0" xfId="0">
      <alignment wrapText="1"/>
    </xf>
    <xf numFmtId="0" fontId="4" fillId="0" borderId="16" applyAlignment="1" pivotButton="0" quotePrefix="0" xfId="0">
      <alignment wrapText="1"/>
    </xf>
    <xf numFmtId="0" fontId="4" fillId="0" borderId="2" applyAlignment="1" pivotButton="0" quotePrefix="0" xfId="0">
      <alignment wrapText="1"/>
    </xf>
    <xf numFmtId="0" fontId="8" fillId="0" borderId="14" applyAlignment="1" pivotButton="0" quotePrefix="0" xfId="2">
      <alignment wrapText="1"/>
    </xf>
    <xf numFmtId="0" fontId="8" fillId="0" borderId="0" applyAlignment="1" pivotButton="0" quotePrefix="0" xfId="2">
      <alignment wrapText="1"/>
    </xf>
    <xf numFmtId="0" fontId="8" fillId="0" borderId="16" applyAlignment="1" pivotButton="0" quotePrefix="0" xfId="2">
      <alignment wrapText="1"/>
    </xf>
    <xf numFmtId="0" fontId="6" fillId="5" borderId="8" applyAlignment="1" pivotButton="0" quotePrefix="0" xfId="0">
      <alignment wrapText="1"/>
    </xf>
    <xf numFmtId="0" fontId="6" fillId="5" borderId="17" applyAlignment="1" pivotButton="0" quotePrefix="0" xfId="0">
      <alignment wrapText="1"/>
    </xf>
    <xf numFmtId="0" fontId="6" fillId="5" borderId="3" applyAlignment="1" pivotButton="0" quotePrefix="0" xfId="0">
      <alignment wrapText="1"/>
    </xf>
    <xf numFmtId="0" fontId="0" fillId="0" borderId="18" applyAlignment="1" pivotButton="0" quotePrefix="0" xfId="0">
      <alignment vertical="top" wrapText="1"/>
    </xf>
    <xf numFmtId="0" fontId="12" fillId="0" borderId="19" applyAlignment="1" pivotButton="0" quotePrefix="0" xfId="0">
      <alignment vertical="top" wrapText="1"/>
    </xf>
    <xf numFmtId="0" fontId="6" fillId="5" borderId="20" applyAlignment="1" pivotButton="0" quotePrefix="0" xfId="0">
      <alignment horizontal="right" vertical="center"/>
    </xf>
    <xf numFmtId="0" fontId="6" fillId="5" borderId="21" applyAlignment="1" pivotButton="0" quotePrefix="0" xfId="0">
      <alignment horizontal="right" vertical="center"/>
    </xf>
    <xf numFmtId="0" fontId="9" fillId="8" borderId="12" applyAlignment="1" pivotButton="0" quotePrefix="0" xfId="0">
      <alignment vertical="center" wrapText="1"/>
    </xf>
    <xf numFmtId="0" fontId="4" fillId="0" borderId="0" applyAlignment="1" pivotButton="0" quotePrefix="0" xfId="0">
      <alignment horizontal="left" vertical="center"/>
    </xf>
    <xf numFmtId="0" fontId="4" fillId="0" borderId="0" pivotButton="0" quotePrefix="0" xfId="0"/>
    <xf numFmtId="0" fontId="5" fillId="2" borderId="0" applyAlignment="1" pivotButton="0" quotePrefix="0" xfId="1">
      <alignment horizontal="center"/>
    </xf>
    <xf numFmtId="0" fontId="6" fillId="5" borderId="1" applyAlignment="1" pivotButton="0" quotePrefix="0" xfId="0">
      <alignment wrapText="1"/>
    </xf>
    <xf numFmtId="0" fontId="0" fillId="0" borderId="1" pivotButton="0" quotePrefix="0" xfId="0"/>
    <xf numFmtId="0" fontId="7" fillId="2" borderId="0" applyAlignment="1" pivotButton="0" quotePrefix="0" xfId="1">
      <alignment horizontal="center"/>
    </xf>
    <xf numFmtId="0" fontId="4" fillId="6" borderId="1" applyAlignment="1" pivotButton="0" quotePrefix="0" xfId="0">
      <alignment vertical="top" wrapText="1"/>
    </xf>
    <xf numFmtId="0" fontId="3" fillId="4" borderId="0" applyAlignment="1" pivotButton="0" quotePrefix="0" xfId="0">
      <alignment horizontal="left" vertical="center"/>
    </xf>
    <xf numFmtId="0" fontId="0" fillId="0" borderId="22" pivotButton="0" quotePrefix="0" xfId="0"/>
    <xf numFmtId="0" fontId="0" fillId="0" borderId="24" pivotButton="0" quotePrefix="0" xfId="0"/>
    <xf numFmtId="0" fontId="0" fillId="0" borderId="26" pivotButton="0" quotePrefix="0" xfId="0"/>
    <xf numFmtId="0" fontId="0" fillId="0" borderId="27" pivotButton="0" quotePrefix="0" xfId="0"/>
    <xf numFmtId="0" fontId="0" fillId="0" borderId="28" pivotButton="0" quotePrefix="0" xfId="0"/>
    <xf numFmtId="0" fontId="0" fillId="0" borderId="29" pivotButton="0" quotePrefix="0" xfId="0"/>
    <xf numFmtId="0" fontId="0" fillId="0" borderId="5" pivotButton="0" quotePrefix="0" xfId="0"/>
    <xf numFmtId="0" fontId="0" fillId="0" borderId="14" pivotButton="0" quotePrefix="0" xfId="0"/>
    <xf numFmtId="0" fontId="0" fillId="0" borderId="7" pivotButton="0" quotePrefix="0" xfId="0"/>
    <xf numFmtId="0" fontId="0" fillId="0" borderId="4" pivotButton="0" quotePrefix="0" xfId="0"/>
    <xf numFmtId="0" fontId="0" fillId="0" borderId="16" pivotButton="0" quotePrefix="0" xfId="0"/>
    <xf numFmtId="0" fontId="0" fillId="0" borderId="2" pivotButton="0" quotePrefix="0" xfId="0"/>
  </cellXfs>
  <cellStyles count="3">
    <cellStyle name="標準" xfId="0" builtinId="0"/>
    <cellStyle name="Normal" xfId="1"/>
    <cellStyle name="ハイパーリンク" xfId="2" builtinId="8"/>
  </cellStyles>
  <dxfs count="14">
    <dxf>
      <font>
        <b val="1"/>
        <color rgb="FF9C6500"/>
      </font>
      <fill>
        <patternFill>
          <bgColor rgb="FFFFEB9C"/>
        </patternFill>
      </fill>
    </dxf>
    <dxf>
      <font>
        <b val="1"/>
        <color rgb="FF006100"/>
      </font>
      <fill>
        <patternFill>
          <bgColor rgb="FFC6EFCE"/>
        </patternFill>
      </fill>
    </dxf>
    <dxf>
      <font>
        <name val="MS UI Gothic"/>
        <family val="3"/>
        <sz val="11"/>
      </font>
      <border>
        <left style="thin">
          <color indexed="64"/>
        </left>
        <right/>
        <top style="thin">
          <color indexed="64"/>
        </top>
        <bottom style="thin">
          <color indexed="64"/>
        </bottom>
      </border>
    </dxf>
    <dxf>
      <font>
        <name val="MS UI Gothic"/>
        <family val="3"/>
        <sz val="11"/>
      </font>
      <border>
        <left style="thin">
          <color indexed="64"/>
        </left>
        <right style="thin">
          <color indexed="64"/>
        </right>
        <top style="thin">
          <color indexed="64"/>
        </top>
        <bottom style="thin">
          <color indexed="64"/>
        </bottom>
      </border>
    </dxf>
    <dxf>
      <font>
        <name val="MS UI Gothic"/>
        <family val="3"/>
        <sz val="11"/>
      </font>
      <border>
        <left style="thin">
          <color indexed="64"/>
        </left>
        <right style="thin">
          <color indexed="64"/>
        </right>
        <top style="thin">
          <color indexed="64"/>
        </top>
        <bottom style="thin">
          <color indexed="64"/>
        </bottom>
      </border>
    </dxf>
    <dxf>
      <font>
        <name val="MS UI Gothic"/>
        <family val="3"/>
        <sz val="11"/>
      </font>
      <border>
        <left style="thin">
          <color indexed="64"/>
        </left>
        <right style="thin">
          <color indexed="64"/>
        </right>
        <top style="thin">
          <color indexed="64"/>
        </top>
        <bottom style="thin">
          <color indexed="64"/>
        </bottom>
      </border>
    </dxf>
    <dxf>
      <font>
        <name val="MS UI Gothic"/>
        <family val="3"/>
        <sz val="11"/>
      </font>
      <border>
        <left style="thin">
          <color indexed="64"/>
        </left>
        <right style="thin">
          <color indexed="64"/>
        </right>
        <top style="thin">
          <color indexed="64"/>
        </top>
        <bottom style="thin">
          <color indexed="64"/>
        </bottom>
      </border>
    </dxf>
    <dxf>
      <font>
        <name val="MS UI Gothic"/>
        <family val="3"/>
        <sz val="11"/>
      </font>
      <border>
        <left style="thin">
          <color indexed="64"/>
        </left>
        <right style="thin">
          <color indexed="64"/>
        </right>
        <top style="thin">
          <color indexed="64"/>
        </top>
        <bottom style="thin">
          <color indexed="64"/>
        </bottom>
      </border>
    </dxf>
    <dxf>
      <font>
        <name val="MS UI Gothic"/>
        <family val="3"/>
        <sz val="11"/>
      </font>
      <border>
        <left style="thin">
          <color indexed="64"/>
        </left>
        <right style="thin">
          <color indexed="64"/>
        </right>
        <top style="thin">
          <color indexed="64"/>
        </top>
        <bottom style="thin">
          <color indexed="64"/>
        </bottom>
      </border>
    </dxf>
    <dxf>
      <font>
        <name val="MS UI Gothic"/>
        <family val="3"/>
        <sz val="11"/>
      </font>
      <border>
        <left style="thin">
          <color indexed="64"/>
        </left>
        <right style="thin">
          <color indexed="64"/>
        </right>
        <top style="thin">
          <color indexed="64"/>
        </top>
        <bottom style="thin">
          <color indexed="64"/>
        </bottom>
      </border>
    </dxf>
    <dxf>
      <font>
        <name val="MS UI Gothic"/>
        <family val="3"/>
        <sz val="11"/>
      </font>
      <border>
        <left style="thin">
          <color indexed="64"/>
        </left>
        <right style="thin">
          <color indexed="64"/>
        </right>
        <top style="thin">
          <color indexed="64"/>
        </top>
        <bottom style="thin">
          <color indexed="64"/>
        </bottom>
      </border>
    </dxf>
    <dxf>
      <font>
        <name val="MS UI Gothic"/>
        <family val="3"/>
        <sz val="11"/>
      </font>
      <border>
        <left/>
        <right style="thin">
          <color indexed="64"/>
        </right>
        <top style="thin">
          <color indexed="64"/>
        </top>
        <bottom style="thin">
          <color indexed="64"/>
        </bottom>
      </border>
    </dxf>
    <dxf>
      <font>
        <name val="MS UI Gothic"/>
        <family val="3"/>
        <sz val="11"/>
      </font>
    </dxf>
    <dxf>
      <border>
        <bottom style="thin">
          <color indexed="64"/>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lstStyle xmlns:a="http://schemas.openxmlformats.org/drawingml/2006/main"/>
          <a:p xmlns:a="http://schemas.openxmlformats.org/drawingml/2006/main">
            <a:r>
              <a:rPr lang="ja-JP" altLang="en-US"/>
              <a:t>分類別 適合状況</a:t>
            </a:r>
          </a:p>
        </rich>
      </tx>
      <overlay val="1"/>
    </title>
    <plotArea>
      <layout/>
      <barChart>
        <barDir val="col"/>
        <grouping val="clustered"/>
        <varyColors val="0"/>
        <ser>
          <idx val="0"/>
          <order val="0"/>
          <tx>
            <v>項目数</v>
          </tx>
          <spPr>
            <a:ln xmlns:a="http://schemas.openxmlformats.org/drawingml/2006/main">
              <a:prstDash val="solid"/>
            </a:ln>
          </spPr>
          <invertIfNegative val="1"/>
          <cat>
            <strRef>
              <f>ダッシュボード!$A$11:$A$21</f>
              <strCache>
                <ptCount val="11"/>
                <pt idx="0">
                  <v>1. 経営・ガバナンス</v>
                </pt>
                <pt idx="1">
                  <v>2. 資産管理</v>
                </pt>
                <pt idx="2">
                  <v>3. ID・アクセス管理</v>
                </pt>
                <pt idx="3">
                  <v>4. 端末・サーバー防御</v>
                </pt>
                <pt idx="4">
                  <v>5. ネットワーク・通信</v>
                </pt>
                <pt idx="5">
                  <v>6. クラウド・外部サービス</v>
                </pt>
                <pt idx="6">
                  <v>7. バックアップ・復旧</v>
                </pt>
                <pt idx="7">
                  <v>8. ログ・監視</v>
                </pt>
                <pt idx="8">
                  <v>9. インシデント対応</v>
                </pt>
                <pt idx="9">
                  <v>10. 委託先・サプライチェーン</v>
                </pt>
                <pt idx="10">
                  <v>11. 教育・人的対策</v>
                </pt>
              </strCache>
            </strRef>
          </cat>
          <val>
            <numRef>
              <f>ダッシュボード!$B$11:$B$21</f>
              <numCache>
                <formatCode>General</formatCode>
                <ptCount val="11"/>
                <pt idx="0">
                  <v>5</v>
                </pt>
                <pt idx="1">
                  <v>4</v>
                </pt>
                <pt idx="2">
                  <v>5</v>
                </pt>
                <pt idx="3">
                  <v>5</v>
                </pt>
                <pt idx="4">
                  <v>4</v>
                </pt>
                <pt idx="5">
                  <v>3</v>
                </pt>
                <pt idx="6">
                  <v>4</v>
                </pt>
                <pt idx="7">
                  <v>3</v>
                </pt>
                <pt idx="8">
                  <v>4</v>
                </pt>
                <pt idx="9">
                  <v>4</v>
                </pt>
                <pt idx="10">
                  <v>3</v>
                </pt>
              </numCache>
            </numRef>
          </val>
        </ser>
        <ser>
          <idx val="1"/>
          <order val="1"/>
          <tx>
            <v>○適合</v>
          </tx>
          <spPr>
            <a:ln xmlns:a="http://schemas.openxmlformats.org/drawingml/2006/main">
              <a:prstDash val="solid"/>
            </a:ln>
          </spPr>
          <invertIfNegative val="1"/>
          <cat>
            <strRef>
              <f>ダッシュボード!$A$11:$A$21</f>
              <strCache>
                <ptCount val="11"/>
                <pt idx="0">
                  <v>1. 経営・ガバナンス</v>
                </pt>
                <pt idx="1">
                  <v>2. 資産管理</v>
                </pt>
                <pt idx="2">
                  <v>3. ID・アクセス管理</v>
                </pt>
                <pt idx="3">
                  <v>4. 端末・サーバー防御</v>
                </pt>
                <pt idx="4">
                  <v>5. ネットワーク・通信</v>
                </pt>
                <pt idx="5">
                  <v>6. クラウド・外部サービス</v>
                </pt>
                <pt idx="6">
                  <v>7. バックアップ・復旧</v>
                </pt>
                <pt idx="7">
                  <v>8. ログ・監視</v>
                </pt>
                <pt idx="8">
                  <v>9. インシデント対応</v>
                </pt>
                <pt idx="9">
                  <v>10. 委託先・サプライチェーン</v>
                </pt>
                <pt idx="10">
                  <v>11. 教育・人的対策</v>
                </pt>
              </strCache>
            </strRef>
          </cat>
          <val>
            <numRef>
              <f>ダッシュボード!$C$11:$C$21</f>
              <numCache>
                <formatCode>General</formatCode>
                <ptCount val="11"/>
                <pt idx="0">
                  <v>0</v>
                </pt>
                <pt idx="1">
                  <v>0</v>
                </pt>
                <pt idx="2">
                  <v>0</v>
                </pt>
                <pt idx="3">
                  <v>0</v>
                </pt>
                <pt idx="4">
                  <v>0</v>
                </pt>
                <pt idx="5">
                  <v>0</v>
                </pt>
                <pt idx="6">
                  <v>0</v>
                </pt>
                <pt idx="7">
                  <v>0</v>
                </pt>
                <pt idx="8">
                  <v>0</v>
                </pt>
                <pt idx="9">
                  <v>0</v>
                </pt>
                <pt idx="10">
                  <v>0</v>
                </pt>
              </numCache>
            </numRef>
          </val>
        </ser>
        <ser>
          <idx val="2"/>
          <order val="2"/>
          <tx>
            <v>適合率</v>
          </tx>
          <spPr>
            <a:ln xmlns:a="http://schemas.openxmlformats.org/drawingml/2006/main">
              <a:prstDash val="solid"/>
            </a:ln>
          </spPr>
          <invertIfNegative val="1"/>
          <cat>
            <strRef>
              <f>ダッシュボード!$A$11:$A$21</f>
              <strCache>
                <ptCount val="11"/>
                <pt idx="0">
                  <v>1. 経営・ガバナンス</v>
                </pt>
                <pt idx="1">
                  <v>2. 資産管理</v>
                </pt>
                <pt idx="2">
                  <v>3. ID・アクセス管理</v>
                </pt>
                <pt idx="3">
                  <v>4. 端末・サーバー防御</v>
                </pt>
                <pt idx="4">
                  <v>5. ネットワーク・通信</v>
                </pt>
                <pt idx="5">
                  <v>6. クラウド・外部サービス</v>
                </pt>
                <pt idx="6">
                  <v>7. バックアップ・復旧</v>
                </pt>
                <pt idx="7">
                  <v>8. ログ・監視</v>
                </pt>
                <pt idx="8">
                  <v>9. インシデント対応</v>
                </pt>
                <pt idx="9">
                  <v>10. 委託先・サプライチェーン</v>
                </pt>
                <pt idx="10">
                  <v>11. 教育・人的対策</v>
                </pt>
              </strCache>
            </strRef>
          </cat>
          <val>
            <numRef>
              <f>ダッシュボード!$D$11:$D$21</f>
              <numCache>
                <formatCode>0%</formatCode>
                <ptCount val="11"/>
                <pt idx="0">
                  <v>0</v>
                </pt>
                <pt idx="1">
                  <v>0</v>
                </pt>
                <pt idx="2">
                  <v>0</v>
                </pt>
                <pt idx="3">
                  <v>0</v>
                </pt>
                <pt idx="4">
                  <v>0</v>
                </pt>
                <pt idx="5">
                  <v>0</v>
                </pt>
                <pt idx="6">
                  <v>0</v>
                </pt>
                <pt idx="7">
                  <v>0</v>
                </pt>
                <pt idx="8">
                  <v>0</v>
                </pt>
                <pt idx="9">
                  <v>0</v>
                </pt>
                <pt idx="10">
                  <v>0</v>
                </pt>
              </numCache>
            </numRef>
          </val>
        </ser>
        <dLbls>
          <showLegendKey val="0"/>
          <showVal val="0"/>
          <showCatName val="0"/>
          <showSerName val="0"/>
          <showPercent val="0"/>
          <showBubbleSize val="0"/>
        </dLbls>
        <gapWidth val="150"/>
        <axId val="48650112"/>
        <axId val="48672768"/>
      </barChart>
      <catAx>
        <axId val="48650112"/>
        <scaling>
          <orientation val="minMax"/>
        </scaling>
        <delete val="0"/>
        <axPos val="b"/>
        <majorGridlines>
          <spPr>
            <a:ln xmlns:a="http://schemas.openxmlformats.org/drawingml/2006/main" w="9525">
              <a:solidFill>
                <a:srgbClr val="CCCCCC"/>
              </a:solidFill>
              <a:prstDash val="dash"/>
            </a:ln>
          </spPr>
        </majorGridlines>
        <numFmt formatCode="General" sourceLinked="1"/>
        <majorTickMark val="none"/>
        <minorTickMark val="none"/>
        <tickLblPos val="nextTo"/>
        <crossAx val="48672768"/>
        <crosses val="autoZero"/>
        <auto val="1"/>
        <lblAlgn val="ctr"/>
        <lblOffset val="100"/>
        <noMultiLvlLbl val="0"/>
      </catAx>
      <valAx>
        <axId val="48672768"/>
        <scaling>
          <orientation val="minMax"/>
        </scaling>
        <delete val="0"/>
        <axPos val="l"/>
        <majorGridlines>
          <spPr>
            <a:ln xmlns:a="http://schemas.openxmlformats.org/drawingml/2006/main" w="9525">
              <a:solidFill>
                <a:srgbClr val="CCCCCC"/>
              </a:solidFill>
              <a:prstDash val="dash"/>
            </a:ln>
          </spPr>
        </majorGridlines>
        <numFmt formatCode="General" sourceLinked="1"/>
        <majorTickMark val="none"/>
        <minorTickMark val="none"/>
        <tickLblPos val="nextTo"/>
        <crossAx val="48650112"/>
        <crosses val="autoZero"/>
        <crossBetween val="between"/>
      </valAx>
    </plotArea>
    <legend>
      <legendPos val="b"/>
      <overlay val="0"/>
    </legend>
    <plotVisOnly val="1"/>
    <dispBlanksAs val="zero"/>
  </chart>
  <spPr>
    <a:ln xmlns:a="http://schemas.openxmlformats.org/drawingml/2006/main" w="9525">
      <a:solidFill>
        <a:srgbClr val="D9D9D9"/>
      </a:solidFill>
      <a:prstDash val="solid"/>
    </a:ln>
  </spPr>
</chartSpace>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twoCellAnchor>
    <from>
      <col>5</col>
      <colOff>158749</colOff>
      <row>2</row>
      <rowOff>0</rowOff>
    </from>
    <to>
      <col>14</col>
      <colOff>167159</colOff>
      <row>22</row>
      <rowOff>53975</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wsDr>
</file>

<file path=xl/tables/table1.xml><?xml version="1.0" encoding="utf-8"?>
<table xmlns="http://schemas.openxmlformats.org/spreadsheetml/2006/main" id="1" name="SCSChecklist" displayName="SCSChecklist" ref="A1:J45" headerRowCount="1" totalsRowShown="0" dataDxfId="12" headerRowBorderDxfId="13">
  <tableColumns count="10">
    <tableColumn id="1" name="No." dataDxfId="11"/>
    <tableColumn id="2" name="分類" dataDxfId="10"/>
    <tableColumn id="3" name="確認項目（実務向け）" dataDxfId="9"/>
    <tableColumn id="4" name="対応状況" dataDxfId="8"/>
    <tableColumn id="5" name="証跡・確認資料の例" dataDxfId="7"/>
    <tableColumn id="6" name="実際の証跡／保存場所" dataDxfId="6"/>
    <tableColumn id="7" name="課題・対応内容" dataDxfId="5"/>
    <tableColumn id="8" name="担当" dataDxfId="4"/>
    <tableColumn id="9" name="期限" dataDxfId="3"/>
    <tableColumn id="10" name="確認日" dataDxfId="2"/>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Relationships>
</file>

<file path=xl/worksheets/_rels/sheet2.xml.rels><Relationships xmlns="http://schemas.openxmlformats.org/package/2006/relationships"><Relationship Type="http://schemas.openxmlformats.org/officeDocument/2006/relationships/drawing" Target="/xl/drawings/drawing1.xml" Id="rId1"/></Relationships>
</file>

<file path=xl/worksheets/_rels/sheet3.xml.rels><Relationships xmlns="http://schemas.openxmlformats.org/package/2006/relationships"><Relationship Type="http://schemas.openxmlformats.org/officeDocument/2006/relationships/hyperlink" Target="https://www.ipa.go.jp/security/scs/requirements-criteria.html" TargetMode="External" Id="rId1"/><Relationship Type="http://schemas.openxmlformats.org/officeDocument/2006/relationships/hyperlink" Target="https://www.ipa.go.jp/security/scs/details.html" TargetMode="External" Id="rId2"/><Relationship Type="http://schemas.openxmlformats.org/officeDocument/2006/relationships/hyperlink" Target="https://www.ipa.go.jp/security/security-action/onestar/" TargetMode="External" Id="rId3"/><Relationship Type="http://schemas.openxmlformats.org/officeDocument/2006/relationships/hyperlink" Target="https://www.ipa.go.jp/security/security-action/twostar/" TargetMode="External" Id="rId4"/><Relationship Type="http://schemas.openxmlformats.org/officeDocument/2006/relationships/hyperlink" Target="https://www.ipa.go.jp/security/scs/details.html" TargetMode="External" Id="rId5"/><Relationship Type="http://schemas.openxmlformats.org/officeDocument/2006/relationships/hyperlink" Target="https://www.ipa.go.jp/security/scs/faq.html" TargetMode="External" Id="rId6"/></Relationships>
</file>

<file path=xl/worksheets/sheet1.xml><?xml version="1.0" encoding="utf-8"?>
<worksheet xmlns="http://schemas.openxmlformats.org/spreadsheetml/2006/main">
  <sheetPr>
    <outlinePr summaryBelow="1" summaryRight="1"/>
    <pageSetUpPr/>
  </sheetPr>
  <dimension ref="A1:J48"/>
  <sheetViews>
    <sheetView showGridLines="0" tabSelected="1" workbookViewId="0">
      <pane ySplit="1" topLeftCell="A2" activePane="bottomLeft" state="frozen"/>
      <selection pane="bottomLeft" activeCell="D3" sqref="D3"/>
    </sheetView>
  </sheetViews>
  <sheetFormatPr baseColWidth="8" defaultRowHeight="13.5"/>
  <cols>
    <col width="6" customWidth="1" style="44" min="1" max="1"/>
    <col width="27.375" customWidth="1" style="44" min="2" max="2"/>
    <col width="63.5" customWidth="1" style="44" min="3" max="3"/>
    <col width="21.875" bestFit="1" customWidth="1" style="44" min="4" max="4"/>
    <col width="34" customWidth="1" style="44" min="5" max="5"/>
    <col width="32" customWidth="1" style="44" min="6" max="6"/>
    <col width="34" customWidth="1" style="44" min="7" max="7"/>
    <col width="14" customWidth="1" style="44" min="8" max="8"/>
    <col width="13" customWidth="1" style="44" min="9" max="10"/>
    <col width="9" customWidth="1" style="44" min="11" max="11"/>
    <col width="9" customWidth="1" style="44" min="12" max="16384"/>
  </cols>
  <sheetData>
    <row r="1">
      <c r="A1" s="1" t="inlineStr">
        <is>
          <t>No.</t>
        </is>
      </c>
      <c r="B1" s="2" t="inlineStr">
        <is>
          <t>分類</t>
        </is>
      </c>
      <c r="C1" s="2" t="inlineStr">
        <is>
          <t>確認項目（実務向け）</t>
        </is>
      </c>
      <c r="D1" s="2" t="inlineStr">
        <is>
          <t>対応状況</t>
        </is>
      </c>
      <c r="E1" s="2" t="inlineStr">
        <is>
          <t>証跡・確認資料の例</t>
        </is>
      </c>
      <c r="F1" s="2" t="inlineStr">
        <is>
          <t>実際の証跡／保存場所</t>
        </is>
      </c>
      <c r="G1" s="2" t="inlineStr">
        <is>
          <t>課題・対応内容</t>
        </is>
      </c>
      <c r="H1" s="2" t="inlineStr">
        <is>
          <t>担当</t>
        </is>
      </c>
      <c r="I1" s="2" t="inlineStr">
        <is>
          <t>期限</t>
        </is>
      </c>
      <c r="J1" s="3" t="inlineStr">
        <is>
          <t>確認日</t>
        </is>
      </c>
    </row>
    <row r="2" ht="15.95" customHeight="1">
      <c r="A2" s="5" t="n">
        <v>1</v>
      </c>
      <c r="B2" s="6" t="inlineStr">
        <is>
          <t>1. 経営・ガバナンス</t>
        </is>
      </c>
      <c r="C2" s="6" t="inlineStr">
        <is>
          <t>セキュリティ基本方針を策定し、経営層が承認している</t>
        </is>
      </c>
      <c r="D2" s="6" t="n"/>
      <c r="E2" s="6" t="inlineStr">
        <is>
          <t>情報セキュリティ基本方針、承認記録</t>
        </is>
      </c>
      <c r="F2" s="6" t="n"/>
      <c r="G2" s="6" t="n"/>
      <c r="H2" s="6" t="n"/>
      <c r="I2" s="6" t="n"/>
      <c r="J2" s="7" t="n"/>
    </row>
    <row r="3" ht="15.95" customHeight="1">
      <c r="A3" s="5" t="n">
        <v>2</v>
      </c>
      <c r="B3" s="6" t="inlineStr">
        <is>
          <t>1. 経営・ガバナンス</t>
        </is>
      </c>
      <c r="C3" s="6" t="inlineStr">
        <is>
          <t>セキュリティを統括する役員・責任者を定めている</t>
        </is>
      </c>
      <c r="D3" s="6" t="n"/>
      <c r="E3" s="6" t="inlineStr">
        <is>
          <t>組織図、職務分掌、任命書</t>
        </is>
      </c>
      <c r="F3" s="6" t="n"/>
      <c r="G3" s="6" t="n"/>
      <c r="H3" s="6" t="n"/>
      <c r="I3" s="6" t="n"/>
      <c r="J3" s="7" t="n"/>
    </row>
    <row r="4" ht="15.95" customHeight="1">
      <c r="A4" s="5" t="n">
        <v>3</v>
      </c>
      <c r="B4" s="6" t="inlineStr">
        <is>
          <t>1. 経営・ガバナンス</t>
        </is>
      </c>
      <c r="C4" s="6" t="inlineStr">
        <is>
          <t>セキュリティ担当部署・担当者の役割と責任を明確にしている</t>
        </is>
      </c>
      <c r="D4" s="6" t="n"/>
      <c r="E4" s="6" t="inlineStr">
        <is>
          <t>職務分掌、体制図</t>
        </is>
      </c>
      <c r="F4" s="6" t="n"/>
      <c r="G4" s="6" t="n"/>
      <c r="H4" s="6" t="n"/>
      <c r="I4" s="6" t="n"/>
      <c r="J4" s="7" t="n"/>
    </row>
    <row r="5" ht="15.95" customHeight="1">
      <c r="A5" s="5" t="n">
        <v>4</v>
      </c>
      <c r="B5" s="6" t="inlineStr">
        <is>
          <t>1. 経営・ガバナンス</t>
        </is>
      </c>
      <c r="C5" s="6" t="inlineStr">
        <is>
          <t>平時・緊急時の連絡先リストを整備している</t>
        </is>
      </c>
      <c r="D5" s="6" t="n"/>
      <c r="E5" s="6" t="inlineStr">
        <is>
          <t>緊急連絡網</t>
        </is>
      </c>
      <c r="F5" s="6" t="n"/>
      <c r="G5" s="6" t="n"/>
      <c r="H5" s="6" t="n"/>
      <c r="I5" s="6" t="n"/>
      <c r="J5" s="7" t="n"/>
    </row>
    <row r="6" ht="15.95" customHeight="1">
      <c r="A6" s="5" t="n">
        <v>5</v>
      </c>
      <c r="B6" s="6" t="inlineStr">
        <is>
          <t>1. 経営・ガバナンス</t>
        </is>
      </c>
      <c r="C6" s="6" t="inlineStr">
        <is>
          <t>セキュリティ対策の実施状況を経営層が定期的に確認している</t>
        </is>
      </c>
      <c r="D6" s="6" t="n"/>
      <c r="E6" s="6" t="inlineStr">
        <is>
          <t>会議議事録、報告書</t>
        </is>
      </c>
      <c r="F6" s="6" t="n"/>
      <c r="G6" s="6" t="n"/>
      <c r="H6" s="6" t="n"/>
      <c r="I6" s="6" t="n"/>
      <c r="J6" s="7" t="n"/>
    </row>
    <row r="7" ht="15.95" customHeight="1">
      <c r="A7" s="5" t="n">
        <v>6</v>
      </c>
      <c r="B7" s="6" t="inlineStr">
        <is>
          <t>2. 資産管理</t>
        </is>
      </c>
      <c r="C7" s="6" t="inlineStr">
        <is>
          <t>PC・サーバー・ネットワーク機器等のIT資産を台帳管理している</t>
        </is>
      </c>
      <c r="D7" s="6" t="n"/>
      <c r="E7" s="6" t="inlineStr">
        <is>
          <t>IT資産台帳</t>
        </is>
      </c>
      <c r="F7" s="6" t="n"/>
      <c r="G7" s="6" t="n"/>
      <c r="H7" s="6" t="n"/>
      <c r="I7" s="6" t="n"/>
      <c r="J7" s="7" t="n"/>
    </row>
    <row r="8" ht="15.95" customHeight="1">
      <c r="A8" s="5" t="n">
        <v>7</v>
      </c>
      <c r="B8" s="6" t="inlineStr">
        <is>
          <t>2. 資産管理</t>
        </is>
      </c>
      <c r="C8" s="6" t="inlineStr">
        <is>
          <t>利用中のクラウドサービス・SaaSを把握している</t>
        </is>
      </c>
      <c r="D8" s="6" t="n"/>
      <c r="E8" s="6" t="inlineStr">
        <is>
          <t>クラウドサービス台帳</t>
        </is>
      </c>
      <c r="F8" s="6" t="n"/>
      <c r="G8" s="6" t="n"/>
      <c r="H8" s="6" t="n"/>
      <c r="I8" s="6" t="n"/>
      <c r="J8" s="7" t="n"/>
    </row>
    <row r="9" ht="15.95" customHeight="1">
      <c r="A9" s="5" t="n">
        <v>8</v>
      </c>
      <c r="B9" s="6" t="inlineStr">
        <is>
          <t>2. 資産管理</t>
        </is>
      </c>
      <c r="C9" s="6" t="inlineStr">
        <is>
          <t>重要な情報・データを特定し、取扱区分を定めている</t>
        </is>
      </c>
      <c r="D9" s="6" t="n"/>
      <c r="E9" s="6" t="inlineStr">
        <is>
          <t>情報資産台帳、情報分類規程</t>
        </is>
      </c>
      <c r="F9" s="6" t="n"/>
      <c r="G9" s="6" t="n"/>
      <c r="H9" s="6" t="n"/>
      <c r="I9" s="6" t="n"/>
      <c r="J9" s="7" t="n"/>
    </row>
    <row r="10" ht="15.95" customHeight="1">
      <c r="A10" s="5" t="n">
        <v>9</v>
      </c>
      <c r="B10" s="6" t="inlineStr">
        <is>
          <t>2. 資産管理</t>
        </is>
      </c>
      <c r="C10" s="6" t="inlineStr">
        <is>
          <t>廃棄・返却する機器や媒体から情報を安全に消去している</t>
        </is>
      </c>
      <c r="D10" s="6" t="n"/>
      <c r="E10" s="6" t="inlineStr">
        <is>
          <t>廃棄手順、消去証明</t>
        </is>
      </c>
      <c r="F10" s="6" t="n"/>
      <c r="G10" s="6" t="n"/>
      <c r="H10" s="6" t="n"/>
      <c r="I10" s="6" t="n"/>
      <c r="J10" s="7" t="n"/>
    </row>
    <row r="11" ht="15.95" customHeight="1">
      <c r="A11" s="5" t="n">
        <v>10</v>
      </c>
      <c r="B11" s="6" t="inlineStr">
        <is>
          <t>3. ID・アクセス管理</t>
        </is>
      </c>
      <c r="C11" s="6" t="inlineStr">
        <is>
          <t>利用者ごとに個別アカウントを付与している</t>
        </is>
      </c>
      <c r="D11" s="6" t="n"/>
      <c r="E11" s="6" t="inlineStr">
        <is>
          <t>アカウント一覧</t>
        </is>
      </c>
      <c r="F11" s="6" t="n"/>
      <c r="G11" s="6" t="n"/>
      <c r="H11" s="6" t="n"/>
      <c r="I11" s="6" t="n"/>
      <c r="J11" s="7" t="n"/>
    </row>
    <row r="12" ht="15.95" customHeight="1">
      <c r="A12" s="5" t="n">
        <v>11</v>
      </c>
      <c r="B12" s="6" t="inlineStr">
        <is>
          <t>3. ID・アクセス管理</t>
        </is>
      </c>
      <c r="C12" s="6" t="inlineStr">
        <is>
          <t>退職・異動時に不要なアカウントや権限を速やかに削除・変更している</t>
        </is>
      </c>
      <c r="D12" s="6" t="n"/>
      <c r="E12" s="6" t="inlineStr">
        <is>
          <t>入退社手順、棚卸記録</t>
        </is>
      </c>
      <c r="F12" s="6" t="n"/>
      <c r="G12" s="6" t="n"/>
      <c r="H12" s="6" t="n"/>
      <c r="I12" s="6" t="n"/>
      <c r="J12" s="7" t="n"/>
    </row>
    <row r="13" ht="15.95" customHeight="1">
      <c r="A13" s="5" t="n">
        <v>12</v>
      </c>
      <c r="B13" s="6" t="inlineStr">
        <is>
          <t>3. ID・アクセス管理</t>
        </is>
      </c>
      <c r="C13" s="6" t="inlineStr">
        <is>
          <t>管理者権限を必要最小限に限定している</t>
        </is>
      </c>
      <c r="D13" s="6" t="n"/>
      <c r="E13" s="6" t="inlineStr">
        <is>
          <t>管理者アカウント一覧</t>
        </is>
      </c>
      <c r="F13" s="6" t="n"/>
      <c r="G13" s="6" t="n"/>
      <c r="H13" s="6" t="n"/>
      <c r="I13" s="6" t="n"/>
      <c r="J13" s="7" t="n"/>
    </row>
    <row r="14" ht="15.95" customHeight="1">
      <c r="A14" s="5" t="n">
        <v>13</v>
      </c>
      <c r="B14" s="6" t="inlineStr">
        <is>
          <t>3. ID・アクセス管理</t>
        </is>
      </c>
      <c r="C14" s="6" t="inlineStr">
        <is>
          <t>重要システム・クラウドで多要素認証を利用している</t>
        </is>
      </c>
      <c r="D14" s="6" t="n"/>
      <c r="E14" s="6" t="inlineStr">
        <is>
          <t>MFA設定画面・設定記録</t>
        </is>
      </c>
      <c r="F14" s="6" t="n"/>
      <c r="G14" s="6" t="n"/>
      <c r="H14" s="6" t="n"/>
      <c r="I14" s="6" t="n"/>
      <c r="J14" s="7" t="n"/>
    </row>
    <row r="15" ht="15.95" customHeight="1">
      <c r="A15" s="5" t="n">
        <v>14</v>
      </c>
      <c r="B15" s="6" t="inlineStr">
        <is>
          <t>3. ID・アクセス管理</t>
        </is>
      </c>
      <c r="C15" s="6" t="inlineStr">
        <is>
          <t>アカウント・アクセス権を定期的に棚卸ししている</t>
        </is>
      </c>
      <c r="D15" s="6" t="n"/>
      <c r="E15" s="6" t="inlineStr">
        <is>
          <t>棚卸記録</t>
        </is>
      </c>
      <c r="F15" s="6" t="n"/>
      <c r="G15" s="6" t="n"/>
      <c r="H15" s="6" t="n"/>
      <c r="I15" s="6" t="n"/>
      <c r="J15" s="7" t="n"/>
    </row>
    <row r="16" ht="15.95" customHeight="1">
      <c r="A16" s="5" t="n">
        <v>15</v>
      </c>
      <c r="B16" s="6" t="inlineStr">
        <is>
          <t>4. 端末・サーバー防御</t>
        </is>
      </c>
      <c r="C16" s="6" t="inlineStr">
        <is>
          <t>OS・ソフトウェアのセキュリティ更新を適切に適用している</t>
        </is>
      </c>
      <c r="D16" s="6" t="n"/>
      <c r="E16" s="6" t="inlineStr">
        <is>
          <t>更新管理記録</t>
        </is>
      </c>
      <c r="F16" s="6" t="n"/>
      <c r="G16" s="6" t="n"/>
      <c r="H16" s="6" t="n"/>
      <c r="I16" s="6" t="n"/>
      <c r="J16" s="7" t="n"/>
    </row>
    <row r="17" ht="15.95" customHeight="1">
      <c r="A17" s="5" t="n">
        <v>16</v>
      </c>
      <c r="B17" s="6" t="inlineStr">
        <is>
          <t>4. 端末・サーバー防御</t>
        </is>
      </c>
      <c r="C17" s="6" t="inlineStr">
        <is>
          <t>マルウェア対策を導入し、定義・エンジンを最新にしている</t>
        </is>
      </c>
      <c r="D17" s="6" t="n"/>
      <c r="E17" s="6" t="inlineStr">
        <is>
          <t>管理コンソール、設定記録</t>
        </is>
      </c>
      <c r="F17" s="6" t="n"/>
      <c r="G17" s="6" t="n"/>
      <c r="H17" s="6" t="n"/>
      <c r="I17" s="6" t="n"/>
      <c r="J17" s="7" t="n"/>
    </row>
    <row r="18" ht="15.95" customHeight="1">
      <c r="A18" s="5" t="n">
        <v>17</v>
      </c>
      <c r="B18" s="6" t="inlineStr">
        <is>
          <t>4. 端末・サーバー防御</t>
        </is>
      </c>
      <c r="C18" s="6" t="inlineStr">
        <is>
          <t>業務端末のセキュリティ設定基準を定めている</t>
        </is>
      </c>
      <c r="D18" s="6" t="n"/>
      <c r="E18" s="6" t="inlineStr">
        <is>
          <t>端末設定基準</t>
        </is>
      </c>
      <c r="F18" s="6" t="n"/>
      <c r="G18" s="6" t="n"/>
      <c r="H18" s="6" t="n"/>
      <c r="I18" s="6" t="n"/>
      <c r="J18" s="7" t="n"/>
    </row>
    <row r="19" ht="15.95" customHeight="1">
      <c r="A19" s="5" t="n">
        <v>18</v>
      </c>
      <c r="B19" s="6" t="inlineStr">
        <is>
          <t>4. 端末・サーバー防御</t>
        </is>
      </c>
      <c r="C19" s="6" t="inlineStr">
        <is>
          <t>不要なソフトウェア・サービスを制限している</t>
        </is>
      </c>
      <c r="D19" s="6" t="n"/>
      <c r="E19" s="6" t="inlineStr">
        <is>
          <t>ソフトウェア一覧、設定記録</t>
        </is>
      </c>
      <c r="F19" s="6" t="n"/>
      <c r="G19" s="6" t="n"/>
      <c r="H19" s="6" t="n"/>
      <c r="I19" s="6" t="n"/>
      <c r="J19" s="7" t="n"/>
    </row>
    <row r="20" ht="15.95" customHeight="1">
      <c r="A20" s="5" t="n">
        <v>19</v>
      </c>
      <c r="B20" s="6" t="inlineStr">
        <is>
          <t>4. 端末・サーバー防御</t>
        </is>
      </c>
      <c r="C20" s="6" t="inlineStr">
        <is>
          <t>脆弱性情報を収集し、必要な対応を行う運用がある</t>
        </is>
      </c>
      <c r="D20" s="6" t="n"/>
      <c r="E20" s="6" t="inlineStr">
        <is>
          <t>脆弱性管理手順、対応記録</t>
        </is>
      </c>
      <c r="F20" s="6" t="n"/>
      <c r="G20" s="6" t="n"/>
      <c r="H20" s="6" t="n"/>
      <c r="I20" s="6" t="n"/>
      <c r="J20" s="7" t="n"/>
    </row>
    <row r="21" ht="15.95" customHeight="1">
      <c r="A21" s="5" t="n">
        <v>20</v>
      </c>
      <c r="B21" s="6" t="inlineStr">
        <is>
          <t>5. ネットワーク・通信</t>
        </is>
      </c>
      <c r="C21" s="6" t="inlineStr">
        <is>
          <t>外部ネットワークとの境界をファイアウォール等で保護している</t>
        </is>
      </c>
      <c r="D21" s="6" t="n"/>
      <c r="E21" s="6" t="inlineStr">
        <is>
          <t>ネットワーク構成図、FW設定</t>
        </is>
      </c>
      <c r="F21" s="6" t="n"/>
      <c r="G21" s="6" t="n"/>
      <c r="H21" s="6" t="n"/>
      <c r="I21" s="6" t="n"/>
      <c r="J21" s="7" t="n"/>
    </row>
    <row r="22" ht="15.95" customHeight="1">
      <c r="A22" s="5" t="n">
        <v>21</v>
      </c>
      <c r="B22" s="6" t="inlineStr">
        <is>
          <t>5. ネットワーク・通信</t>
        </is>
      </c>
      <c r="C22" s="6" t="inlineStr">
        <is>
          <t>無線LANを安全な暗号化・認証方式で運用している</t>
        </is>
      </c>
      <c r="D22" s="6" t="n"/>
      <c r="E22" s="6" t="inlineStr">
        <is>
          <t>Wi-Fi設定記録</t>
        </is>
      </c>
      <c r="F22" s="6" t="n"/>
      <c r="G22" s="6" t="n"/>
      <c r="H22" s="6" t="n"/>
      <c r="I22" s="6" t="n"/>
      <c r="J22" s="7" t="n"/>
    </row>
    <row r="23" ht="15.95" customHeight="1">
      <c r="A23" s="5" t="n">
        <v>22</v>
      </c>
      <c r="B23" s="6" t="inlineStr">
        <is>
          <t>5. ネットワーク・通信</t>
        </is>
      </c>
      <c r="C23" s="6" t="inlineStr">
        <is>
          <t>外部からのリモートアクセスを適切に制御している</t>
        </is>
      </c>
      <c r="D23" s="6" t="n"/>
      <c r="E23" s="6" t="inlineStr">
        <is>
          <t>VPN・アクセス設定</t>
        </is>
      </c>
      <c r="F23" s="6" t="n"/>
      <c r="G23" s="6" t="n"/>
      <c r="H23" s="6" t="n"/>
      <c r="I23" s="6" t="n"/>
      <c r="J23" s="7" t="n"/>
    </row>
    <row r="24" ht="15.95" customHeight="1">
      <c r="A24" s="5" t="n">
        <v>23</v>
      </c>
      <c r="B24" s="6" t="inlineStr">
        <is>
          <t>5. ネットワーク・通信</t>
        </is>
      </c>
      <c r="C24" s="6" t="inlineStr">
        <is>
          <t>重要な通信・データを適切に暗号化している</t>
        </is>
      </c>
      <c r="D24" s="6" t="n"/>
      <c r="E24" s="6" t="inlineStr">
        <is>
          <t>暗号化設定、規程</t>
        </is>
      </c>
      <c r="F24" s="6" t="n"/>
      <c r="G24" s="6" t="n"/>
      <c r="H24" s="6" t="n"/>
      <c r="I24" s="6" t="n"/>
      <c r="J24" s="7" t="n"/>
    </row>
    <row r="25" ht="15.95" customHeight="1">
      <c r="A25" s="5" t="n">
        <v>24</v>
      </c>
      <c r="B25" s="6" t="inlineStr">
        <is>
          <t>6. クラウド・外部サービス</t>
        </is>
      </c>
      <c r="C25" s="6" t="inlineStr">
        <is>
          <t>クラウドサービス導入時の審査・承認ルールがある</t>
        </is>
      </c>
      <c r="D25" s="6" t="n"/>
      <c r="E25" s="6" t="inlineStr">
        <is>
          <t>クラウド利用規程</t>
        </is>
      </c>
      <c r="F25" s="6" t="n"/>
      <c r="G25" s="6" t="n"/>
      <c r="H25" s="6" t="n"/>
      <c r="I25" s="6" t="n"/>
      <c r="J25" s="7" t="n"/>
    </row>
    <row r="26" ht="15.95" customHeight="1">
      <c r="A26" s="5" t="n">
        <v>25</v>
      </c>
      <c r="B26" s="6" t="inlineStr">
        <is>
          <t>6. クラウド・外部サービス</t>
        </is>
      </c>
      <c r="C26" s="6" t="inlineStr">
        <is>
          <t>クラウドの管理者権限・共有設定を適切に管理している</t>
        </is>
      </c>
      <c r="D26" s="6" t="n"/>
      <c r="E26" s="6" t="inlineStr">
        <is>
          <t>管理画面、棚卸記録</t>
        </is>
      </c>
      <c r="F26" s="6" t="n"/>
      <c r="G26" s="6" t="n"/>
      <c r="H26" s="6" t="n"/>
      <c r="I26" s="6" t="n"/>
      <c r="J26" s="7" t="n"/>
    </row>
    <row r="27" ht="15.95" customHeight="1">
      <c r="A27" s="5" t="n">
        <v>26</v>
      </c>
      <c r="B27" s="6" t="inlineStr">
        <is>
          <t>6. クラウド・外部サービス</t>
        </is>
      </c>
      <c r="C27" s="6" t="inlineStr">
        <is>
          <t>外部共有リンクやゲストアクセスを管理している</t>
        </is>
      </c>
      <c r="D27" s="6" t="n"/>
      <c r="E27" s="6" t="inlineStr">
        <is>
          <t>共有設定、監査記録</t>
        </is>
      </c>
      <c r="F27" s="6" t="n"/>
      <c r="G27" s="6" t="n"/>
      <c r="H27" s="6" t="n"/>
      <c r="I27" s="6" t="n"/>
      <c r="J27" s="7" t="n"/>
    </row>
    <row r="28" ht="15.95" customHeight="1">
      <c r="A28" s="5" t="n">
        <v>27</v>
      </c>
      <c r="B28" s="6" t="inlineStr">
        <is>
          <t>7. バックアップ・復旧</t>
        </is>
      </c>
      <c r="C28" s="6" t="inlineStr">
        <is>
          <t>重要データを定期的にバックアップしている</t>
        </is>
      </c>
      <c r="D28" s="6" t="n"/>
      <c r="E28" s="6" t="inlineStr">
        <is>
          <t>バックアップ設定・ログ</t>
        </is>
      </c>
      <c r="F28" s="6" t="n"/>
      <c r="G28" s="6" t="n"/>
      <c r="H28" s="6" t="n"/>
      <c r="I28" s="6" t="n"/>
      <c r="J28" s="7" t="n"/>
    </row>
    <row r="29" ht="15.95" customHeight="1">
      <c r="A29" s="5" t="n">
        <v>28</v>
      </c>
      <c r="B29" s="6" t="inlineStr">
        <is>
          <t>7. バックアップ・復旧</t>
        </is>
      </c>
      <c r="C29" s="6" t="inlineStr">
        <is>
          <t>バックアップを本番環境から分離して保護している</t>
        </is>
      </c>
      <c r="D29" s="6" t="n"/>
      <c r="E29" s="6" t="inlineStr">
        <is>
          <t>構成図、設定記録</t>
        </is>
      </c>
      <c r="F29" s="6" t="n"/>
      <c r="G29" s="6" t="n"/>
      <c r="H29" s="6" t="n"/>
      <c r="I29" s="6" t="n"/>
      <c r="J29" s="7" t="n"/>
    </row>
    <row r="30" ht="15.95" customHeight="1">
      <c r="A30" s="5" t="n">
        <v>29</v>
      </c>
      <c r="B30" s="6" t="inlineStr">
        <is>
          <t>7. バックアップ・復旧</t>
        </is>
      </c>
      <c r="C30" s="6" t="inlineStr">
        <is>
          <t>バックアップからの復元テストを定期的に行っている</t>
        </is>
      </c>
      <c r="D30" s="6" t="n"/>
      <c r="E30" s="6" t="inlineStr">
        <is>
          <t>復元テスト記録</t>
        </is>
      </c>
      <c r="F30" s="6" t="n"/>
      <c r="G30" s="6" t="n"/>
      <c r="H30" s="6" t="n"/>
      <c r="I30" s="6" t="n"/>
      <c r="J30" s="7" t="n"/>
    </row>
    <row r="31" ht="15.95" customHeight="1">
      <c r="A31" s="5" t="n">
        <v>30</v>
      </c>
      <c r="B31" s="6" t="inlineStr">
        <is>
          <t>7. バックアップ・復旧</t>
        </is>
      </c>
      <c r="C31" s="6" t="inlineStr">
        <is>
          <t>災害・障害・サイバー攻撃時の復旧手順を整備している</t>
        </is>
      </c>
      <c r="D31" s="6" t="n"/>
      <c r="E31" s="6" t="inlineStr">
        <is>
          <t>BCP、復旧手順書</t>
        </is>
      </c>
      <c r="F31" s="6" t="n"/>
      <c r="G31" s="6" t="n"/>
      <c r="H31" s="6" t="n"/>
      <c r="I31" s="6" t="n"/>
      <c r="J31" s="7" t="n"/>
    </row>
    <row r="32" ht="15.95" customHeight="1">
      <c r="A32" s="5" t="n">
        <v>31</v>
      </c>
      <c r="B32" s="6" t="inlineStr">
        <is>
          <t>8. ログ・監視</t>
        </is>
      </c>
      <c r="C32" s="6" t="inlineStr">
        <is>
          <t>重要システムのログを取得・保存している</t>
        </is>
      </c>
      <c r="D32" s="6" t="n"/>
      <c r="E32" s="6" t="inlineStr">
        <is>
          <t>ログ設定、保管方針</t>
        </is>
      </c>
      <c r="F32" s="6" t="n"/>
      <c r="G32" s="6" t="n"/>
      <c r="H32" s="6" t="n"/>
      <c r="I32" s="6" t="n"/>
      <c r="J32" s="7" t="n"/>
    </row>
    <row r="33" ht="15.95" customHeight="1">
      <c r="A33" s="5" t="n">
        <v>32</v>
      </c>
      <c r="B33" s="6" t="inlineStr">
        <is>
          <t>8. ログ・監視</t>
        </is>
      </c>
      <c r="C33" s="6" t="inlineStr">
        <is>
          <t>不審なアクセスや異常を検知・確認する運用がある</t>
        </is>
      </c>
      <c r="D33" s="6" t="n"/>
      <c r="E33" s="6" t="inlineStr">
        <is>
          <t>監視手順、アラート記録</t>
        </is>
      </c>
      <c r="F33" s="6" t="n"/>
      <c r="G33" s="6" t="n"/>
      <c r="H33" s="6" t="n"/>
      <c r="I33" s="6" t="n"/>
      <c r="J33" s="7" t="n"/>
    </row>
    <row r="34" ht="15.95" customHeight="1">
      <c r="A34" s="5" t="n">
        <v>33</v>
      </c>
      <c r="B34" s="6" t="inlineStr">
        <is>
          <t>8. ログ・監視</t>
        </is>
      </c>
      <c r="C34" s="6" t="inlineStr">
        <is>
          <t>ログの確認者・確認頻度を定めている</t>
        </is>
      </c>
      <c r="D34" s="6" t="n"/>
      <c r="E34" s="6" t="inlineStr">
        <is>
          <t>運用手順、確認記録</t>
        </is>
      </c>
      <c r="F34" s="6" t="n"/>
      <c r="G34" s="6" t="n"/>
      <c r="H34" s="6" t="n"/>
      <c r="I34" s="6" t="n"/>
      <c r="J34" s="7" t="n"/>
    </row>
    <row r="35" ht="15.95" customHeight="1">
      <c r="A35" s="5" t="n">
        <v>34</v>
      </c>
      <c r="B35" s="6" t="inlineStr">
        <is>
          <t>9. インシデント対応</t>
        </is>
      </c>
      <c r="C35" s="6" t="inlineStr">
        <is>
          <t>セキュリティ事故発生時の対応手順を整備している</t>
        </is>
      </c>
      <c r="D35" s="6" t="n"/>
      <c r="E35" s="6" t="inlineStr">
        <is>
          <t>インシデント対応手順</t>
        </is>
      </c>
      <c r="F35" s="6" t="n"/>
      <c r="G35" s="6" t="n"/>
      <c r="H35" s="6" t="n"/>
      <c r="I35" s="6" t="n"/>
      <c r="J35" s="7" t="n"/>
    </row>
    <row r="36" ht="15.95" customHeight="1">
      <c r="A36" s="5" t="n">
        <v>35</v>
      </c>
      <c r="B36" s="6" t="inlineStr">
        <is>
          <t>9. インシデント対応</t>
        </is>
      </c>
      <c r="C36" s="6" t="inlineStr">
        <is>
          <t>事故発生時の責任者・連絡・エスカレーション経路を定めている</t>
        </is>
      </c>
      <c r="D36" s="6" t="n"/>
      <c r="E36" s="6" t="inlineStr">
        <is>
          <t>連絡網、体制図</t>
        </is>
      </c>
      <c r="F36" s="6" t="n"/>
      <c r="G36" s="6" t="n"/>
      <c r="H36" s="6" t="n"/>
      <c r="I36" s="6" t="n"/>
      <c r="J36" s="7" t="n"/>
    </row>
    <row r="37" ht="15.95" customHeight="1">
      <c r="A37" s="5" t="n">
        <v>36</v>
      </c>
      <c r="B37" s="6" t="inlineStr">
        <is>
          <t>9. インシデント対応</t>
        </is>
      </c>
      <c r="C37" s="6" t="inlineStr">
        <is>
          <t>取引先・関係機関への報告基準を定めている</t>
        </is>
      </c>
      <c r="D37" s="6" t="n"/>
      <c r="E37" s="6" t="inlineStr">
        <is>
          <t>報告手順</t>
        </is>
      </c>
      <c r="F37" s="6" t="n"/>
      <c r="G37" s="6" t="n"/>
      <c r="H37" s="6" t="n"/>
      <c r="I37" s="6" t="n"/>
      <c r="J37" s="7" t="n"/>
    </row>
    <row r="38" ht="15.95" customHeight="1">
      <c r="A38" s="5" t="n">
        <v>37</v>
      </c>
      <c r="B38" s="6" t="inlineStr">
        <is>
          <t>9. インシデント対応</t>
        </is>
      </c>
      <c r="C38" s="6" t="inlineStr">
        <is>
          <t>インシデント対応訓練・演習を実施している</t>
        </is>
      </c>
      <c r="D38" s="6" t="n"/>
      <c r="E38" s="6" t="inlineStr">
        <is>
          <t>訓練記録</t>
        </is>
      </c>
      <c r="F38" s="6" t="n"/>
      <c r="G38" s="6" t="n"/>
      <c r="H38" s="6" t="n"/>
      <c r="I38" s="6" t="n"/>
      <c r="J38" s="7" t="n"/>
    </row>
    <row r="39" ht="15.95" customHeight="1">
      <c r="A39" s="5" t="n">
        <v>38</v>
      </c>
      <c r="B39" s="6" t="inlineStr">
        <is>
          <t>10. 委託先・サプライチェーン</t>
        </is>
      </c>
      <c r="C39" s="6" t="inlineStr">
        <is>
          <t>委託先選定時にセキュリティ対策状況を確認している</t>
        </is>
      </c>
      <c r="D39" s="6" t="n"/>
      <c r="E39" s="6" t="inlineStr">
        <is>
          <t>委託先評価票</t>
        </is>
      </c>
      <c r="F39" s="6" t="n"/>
      <c r="G39" s="6" t="n"/>
      <c r="H39" s="6" t="n"/>
      <c r="I39" s="6" t="n"/>
      <c r="J39" s="7" t="n"/>
    </row>
    <row r="40" ht="15.95" customHeight="1">
      <c r="A40" s="5" t="n">
        <v>39</v>
      </c>
      <c r="B40" s="6" t="inlineStr">
        <is>
          <t>10. 委託先・サプライチェーン</t>
        </is>
      </c>
      <c r="C40" s="6" t="inlineStr">
        <is>
          <t>契約にセキュリティ・事故報告等の条件を盛り込んでいる</t>
        </is>
      </c>
      <c r="D40" s="6" t="n"/>
      <c r="E40" s="6" t="inlineStr">
        <is>
          <t>契約書、覚書</t>
        </is>
      </c>
      <c r="F40" s="6" t="n"/>
      <c r="G40" s="6" t="n"/>
      <c r="H40" s="6" t="n"/>
      <c r="I40" s="6" t="n"/>
      <c r="J40" s="7" t="n"/>
    </row>
    <row r="41" ht="15.95" customHeight="1">
      <c r="A41" s="5" t="n">
        <v>40</v>
      </c>
      <c r="B41" s="6" t="inlineStr">
        <is>
          <t>10. 委託先・サプライチェーン</t>
        </is>
      </c>
      <c r="C41" s="6" t="inlineStr">
        <is>
          <t>再委託先を含む委託関係を把握している</t>
        </is>
      </c>
      <c r="D41" s="6" t="n"/>
      <c r="E41" s="6" t="inlineStr">
        <is>
          <t>委託先台帳、商流図</t>
        </is>
      </c>
      <c r="F41" s="6" t="n"/>
      <c r="G41" s="6" t="n"/>
      <c r="H41" s="6" t="n"/>
      <c r="I41" s="6" t="n"/>
      <c r="J41" s="7" t="n"/>
    </row>
    <row r="42" ht="15.95" customHeight="1">
      <c r="A42" s="5" t="n">
        <v>41</v>
      </c>
      <c r="B42" s="6" t="inlineStr">
        <is>
          <t>10. 委託先・サプライチェーン</t>
        </is>
      </c>
      <c r="C42" s="6" t="inlineStr">
        <is>
          <t>委託先のセキュリティ状況を定期的に確認している</t>
        </is>
      </c>
      <c r="D42" s="6" t="n"/>
      <c r="E42" s="6" t="inlineStr">
        <is>
          <t>定期評価記録</t>
        </is>
      </c>
      <c r="F42" s="6" t="n"/>
      <c r="G42" s="6" t="n"/>
      <c r="H42" s="6" t="n"/>
      <c r="I42" s="6" t="n"/>
      <c r="J42" s="7" t="n"/>
    </row>
    <row r="43" ht="15.95" customHeight="1">
      <c r="A43" s="5" t="n">
        <v>42</v>
      </c>
      <c r="B43" s="6" t="inlineStr">
        <is>
          <t>11. 教育・人的対策</t>
        </is>
      </c>
      <c r="C43" s="6" t="inlineStr">
        <is>
          <t>全従業員に定期的な情報セキュリティ教育を実施している</t>
        </is>
      </c>
      <c r="D43" s="6" t="n"/>
      <c r="E43" s="6" t="inlineStr">
        <is>
          <t>教育資料、受講記録</t>
        </is>
      </c>
      <c r="F43" s="6" t="n"/>
      <c r="G43" s="6" t="n"/>
      <c r="H43" s="6" t="n"/>
      <c r="I43" s="6" t="n"/>
      <c r="J43" s="7" t="n"/>
    </row>
    <row r="44" ht="15.95" customHeight="1">
      <c r="A44" s="5" t="n">
        <v>43</v>
      </c>
      <c r="B44" s="6" t="inlineStr">
        <is>
          <t>11. 教育・人的対策</t>
        </is>
      </c>
      <c r="C44" s="6" t="inlineStr">
        <is>
          <t>標的型メール・フィッシング等への注意喚起や訓練を行っている</t>
        </is>
      </c>
      <c r="D44" s="6" t="n"/>
      <c r="E44" s="6" t="inlineStr">
        <is>
          <t>訓練記録、周知記録</t>
        </is>
      </c>
      <c r="F44" s="6" t="n"/>
      <c r="G44" s="6" t="n"/>
      <c r="H44" s="6" t="n"/>
      <c r="I44" s="6" t="n"/>
      <c r="J44" s="7" t="n"/>
    </row>
    <row r="45" ht="15.95" customHeight="1">
      <c r="A45" s="8" t="n">
        <v>44</v>
      </c>
      <c r="B45" s="9" t="inlineStr">
        <is>
          <t>11. 教育・人的対策</t>
        </is>
      </c>
      <c r="C45" s="9" t="inlineStr">
        <is>
          <t>秘密保持・情報取扱いに関するルールを周知している</t>
        </is>
      </c>
      <c r="D45" s="9" t="n"/>
      <c r="E45" s="9" t="inlineStr">
        <is>
          <t>誓約書、規程</t>
        </is>
      </c>
      <c r="F45" s="9" t="n"/>
      <c r="G45" s="9" t="n"/>
      <c r="H45" s="9" t="n"/>
      <c r="I45" s="9" t="n"/>
      <c r="J45" s="10" t="n"/>
    </row>
    <row r="47" ht="24.95" customHeight="1">
      <c r="A47" s="43" t="inlineStr">
        <is>
          <t>ご注意：本チェックリストは、SCS★3への対応準備状況を自社内で整理するための簡易版です。「対応済（自己確認）」は、正式な適合判定、SCS評価の実施、またはマーク取得を意味するものではありません。</t>
        </is>
      </c>
      <c r="B47" s="52" t="n"/>
      <c r="C47" s="52" t="n"/>
      <c r="D47" s="52" t="n"/>
      <c r="E47" s="52" t="n"/>
      <c r="F47" s="52" t="n"/>
      <c r="G47" s="52" t="n"/>
      <c r="H47" s="52" t="n"/>
      <c r="I47" s="52" t="n"/>
      <c r="J47" s="53" t="n"/>
    </row>
    <row r="48" ht="24.95" customHeight="1">
      <c r="A48" s="54" t="n"/>
      <c r="B48" s="55" t="n"/>
      <c r="C48" s="55" t="n"/>
      <c r="D48" s="55" t="n"/>
      <c r="E48" s="55" t="n"/>
      <c r="F48" s="55" t="n"/>
      <c r="G48" s="55" t="n"/>
      <c r="H48" s="55" t="n"/>
      <c r="I48" s="55" t="n"/>
      <c r="J48" s="56" t="n"/>
    </row>
  </sheetData>
  <mergeCells count="1">
    <mergeCell ref="A47:J48"/>
  </mergeCells>
  <conditionalFormatting sqref="D2:D45">
    <cfRule type="expression" priority="1" dxfId="1">
      <formula>LEFT(D2,1)="○"</formula>
    </cfRule>
    <cfRule type="expression" priority="2" dxfId="0">
      <formula>LEFT(D2,1)="△"</formula>
    </cfRule>
  </conditionalFormatting>
  <dataValidations count="1">
    <dataValidation sqref="D2:D45" showDropDown="0" showInputMessage="0" showErrorMessage="0" allowBlank="0" promptTitle="対応状況" prompt="未確認は空欄のまま、確認後に対応状況を選択してください。" type="list">
      <formula1>"○ 対応済（自己確認）,△ 対応中"</formula1>
    </dataValidation>
  </dataValidations>
  <pageMargins left="0.7" right="0.7" top="0.75" bottom="0.75" header="0.3" footer="0.3"/>
  <headerFooter>
    <oddHeader/>
    <oddFooter>&amp;CMDX-Lab | SCS★3 対応準備チェックリスト | 2026年8月版&amp;RPage &amp;P / &amp;N</oddFooter>
    <evenHeader/>
    <evenFooter/>
    <firstHeader/>
    <firstFooter/>
  </headerFooter>
  <tableParts count="1">
    <tablePart xmlns:r="http://schemas.openxmlformats.org/officeDocument/2006/relationships" r:id="rId1"/>
  </tableParts>
</worksheet>
</file>

<file path=xl/worksheets/sheet2.xml><?xml version="1.0" encoding="utf-8"?>
<worksheet xmlns="http://schemas.openxmlformats.org/spreadsheetml/2006/main">
  <sheetPr>
    <outlinePr summaryBelow="1" summaryRight="1"/>
    <pageSetUpPr/>
  </sheetPr>
  <dimension ref="A1:H24"/>
  <sheetViews>
    <sheetView showGridLines="0" workbookViewId="0">
      <pane ySplit="2" topLeftCell="A3" activePane="bottomLeft" state="frozen"/>
      <selection pane="bottomLeft" activeCell="E32" sqref="E32"/>
    </sheetView>
  </sheetViews>
  <sheetFormatPr baseColWidth="8" defaultRowHeight="13.5"/>
  <cols>
    <col width="26" customWidth="1" style="45" min="1" max="4"/>
    <col width="20" customWidth="1" style="45" min="5" max="5"/>
    <col width="9" customWidth="1" style="45" min="6" max="6"/>
    <col width="9" customWidth="1" style="45" min="7" max="16384"/>
  </cols>
  <sheetData>
    <row r="1" ht="32.1" customHeight="1">
      <c r="A1" s="46" t="inlineStr">
        <is>
          <t>SCS ★3 対応準備ダッシュボード</t>
        </is>
      </c>
    </row>
    <row r="3">
      <c r="A3" s="12" t="inlineStr">
        <is>
          <t>指標</t>
        </is>
      </c>
      <c r="B3" s="12" t="inlineStr">
        <is>
          <t>値</t>
        </is>
      </c>
      <c r="D3" s="12" t="inlineStr">
        <is>
          <t>進捗指標</t>
        </is>
      </c>
      <c r="E3" s="12" t="inlineStr">
        <is>
          <t>値</t>
        </is>
      </c>
    </row>
    <row r="4">
      <c r="A4" s="45" t="inlineStr">
        <is>
          <t>全チェック項目</t>
        </is>
      </c>
      <c r="B4" s="45" t="n">
        <v>44</v>
      </c>
      <c r="D4" s="45" t="inlineStr">
        <is>
          <t>対応済率</t>
        </is>
      </c>
      <c r="E4" s="13">
        <f>IF(B4=0,0,B5/B4)</f>
        <v/>
      </c>
    </row>
    <row r="5">
      <c r="A5" s="45" t="inlineStr">
        <is>
          <t>○ 対応済（自己確認）</t>
        </is>
      </c>
      <c r="B5" s="45">
        <f>COUNTIF(★3対応準備チェックリスト!D2:D45,"○*")</f>
        <v/>
      </c>
      <c r="D5" s="45" t="inlineStr">
        <is>
          <t>着手率</t>
        </is>
      </c>
      <c r="E5" s="13">
        <f>IF(B4=0,0,(B5+B6)/B4)</f>
        <v/>
      </c>
    </row>
    <row r="6">
      <c r="A6" s="45" t="inlineStr">
        <is>
          <t>△ 対応中</t>
        </is>
      </c>
      <c r="B6" s="45">
        <f>COUNTIF(★3対応準備チェックリスト!D2:D45,"△*")</f>
        <v/>
      </c>
    </row>
    <row r="7">
      <c r="A7" s="45" t="inlineStr">
        <is>
          <t>未確認</t>
        </is>
      </c>
      <c r="B7" s="45">
        <f>COUNTBLANK(★3対応準備チェックリスト!D2:D45)</f>
        <v/>
      </c>
    </row>
    <row r="10">
      <c r="A10" s="14" t="inlineStr">
        <is>
          <t>分類</t>
        </is>
      </c>
      <c r="B10" s="14" t="inlineStr">
        <is>
          <t>項目数</t>
        </is>
      </c>
      <c r="C10" s="14" t="inlineStr">
        <is>
          <t>○対応済</t>
        </is>
      </c>
      <c r="D10" s="14" t="inlineStr">
        <is>
          <t>対応済率</t>
        </is>
      </c>
    </row>
    <row r="11">
      <c r="A11" s="45" t="inlineStr">
        <is>
          <t>1. 経営・ガバナンス</t>
        </is>
      </c>
      <c r="B11" s="45">
        <f>COUNTIF(★3対応準備チェックリスト!B:B,A11)</f>
        <v/>
      </c>
      <c r="C11" s="45">
        <f>COUNTIFS(★3対応準備チェックリスト!B:B,A11,★3対応準備チェックリスト!D:D,"○*")</f>
        <v/>
      </c>
      <c r="D11" s="13">
        <f>IF(B11=0,0,C11/B11)</f>
        <v/>
      </c>
    </row>
    <row r="12">
      <c r="A12" s="45" t="inlineStr">
        <is>
          <t>2. 資産管理</t>
        </is>
      </c>
      <c r="B12" s="45">
        <f>COUNTIF(★3対応準備チェックリスト!B:B,A12)</f>
        <v/>
      </c>
      <c r="C12" s="45">
        <f>COUNTIFS(★3対応準備チェックリスト!B:B,A12,★3対応準備チェックリスト!D:D,"○*")</f>
        <v/>
      </c>
      <c r="D12" s="13">
        <f>IF(B12=0,0,C12/B12)</f>
        <v/>
      </c>
    </row>
    <row r="13">
      <c r="A13" s="45" t="inlineStr">
        <is>
          <t>3. ID・アクセス管理</t>
        </is>
      </c>
      <c r="B13" s="45">
        <f>COUNTIF(★3対応準備チェックリスト!B:B,A13)</f>
        <v/>
      </c>
      <c r="C13" s="45">
        <f>COUNTIFS(★3対応準備チェックリスト!B:B,A13,★3対応準備チェックリスト!D:D,"○*")</f>
        <v/>
      </c>
      <c r="D13" s="13">
        <f>IF(B13=0,0,C13/B13)</f>
        <v/>
      </c>
    </row>
    <row r="14">
      <c r="A14" s="45" t="inlineStr">
        <is>
          <t>4. 端末・サーバー防御</t>
        </is>
      </c>
      <c r="B14" s="45">
        <f>COUNTIF(★3対応準備チェックリスト!B:B,A14)</f>
        <v/>
      </c>
      <c r="C14" s="45">
        <f>COUNTIFS(★3対応準備チェックリスト!B:B,A14,★3対応準備チェックリスト!D:D,"○*")</f>
        <v/>
      </c>
      <c r="D14" s="13">
        <f>IF(B14=0,0,C14/B14)</f>
        <v/>
      </c>
    </row>
    <row r="15">
      <c r="A15" s="45" t="inlineStr">
        <is>
          <t>5. ネットワーク・通信</t>
        </is>
      </c>
      <c r="B15" s="45">
        <f>COUNTIF(★3対応準備チェックリスト!B:B,A15)</f>
        <v/>
      </c>
      <c r="C15" s="45">
        <f>COUNTIFS(★3対応準備チェックリスト!B:B,A15,★3対応準備チェックリスト!D:D,"○*")</f>
        <v/>
      </c>
      <c r="D15" s="13">
        <f>IF(B15=0,0,C15/B15)</f>
        <v/>
      </c>
    </row>
    <row r="16">
      <c r="A16" s="45" t="inlineStr">
        <is>
          <t>6. クラウド・外部サービス</t>
        </is>
      </c>
      <c r="B16" s="45">
        <f>COUNTIF(★3対応準備チェックリスト!B:B,A16)</f>
        <v/>
      </c>
      <c r="C16" s="45">
        <f>COUNTIFS(★3対応準備チェックリスト!B:B,A16,★3対応準備チェックリスト!D:D,"○*")</f>
        <v/>
      </c>
      <c r="D16" s="13">
        <f>IF(B16=0,0,C16/B16)</f>
        <v/>
      </c>
    </row>
    <row r="17">
      <c r="A17" s="45" t="inlineStr">
        <is>
          <t>7. バックアップ・復旧</t>
        </is>
      </c>
      <c r="B17" s="45">
        <f>COUNTIF(★3対応準備チェックリスト!B:B,A17)</f>
        <v/>
      </c>
      <c r="C17" s="45">
        <f>COUNTIFS(★3対応準備チェックリスト!B:B,A17,★3対応準備チェックリスト!D:D,"○*")</f>
        <v/>
      </c>
      <c r="D17" s="13">
        <f>IF(B17=0,0,C17/B17)</f>
        <v/>
      </c>
    </row>
    <row r="18">
      <c r="A18" s="45" t="inlineStr">
        <is>
          <t>8. ログ・監視</t>
        </is>
      </c>
      <c r="B18" s="45">
        <f>COUNTIF(★3対応準備チェックリスト!B:B,A18)</f>
        <v/>
      </c>
      <c r="C18" s="45">
        <f>COUNTIFS(★3対応準備チェックリスト!B:B,A18,★3対応準備チェックリスト!D:D,"○*")</f>
        <v/>
      </c>
      <c r="D18" s="13">
        <f>IF(B18=0,0,C18/B18)</f>
        <v/>
      </c>
    </row>
    <row r="19">
      <c r="A19" s="45" t="inlineStr">
        <is>
          <t>9. インシデント対応</t>
        </is>
      </c>
      <c r="B19" s="45">
        <f>COUNTIF(★3対応準備チェックリスト!B:B,A19)</f>
        <v/>
      </c>
      <c r="C19" s="45">
        <f>COUNTIFS(★3対応準備チェックリスト!B:B,A19,★3対応準備チェックリスト!D:D,"○*")</f>
        <v/>
      </c>
      <c r="D19" s="13">
        <f>IF(B19=0,0,C19/B19)</f>
        <v/>
      </c>
    </row>
    <row r="20">
      <c r="A20" s="45" t="inlineStr">
        <is>
          <t>10. 委託先・サプライチェーン</t>
        </is>
      </c>
      <c r="B20" s="45">
        <f>COUNTIF(★3対応準備チェックリスト!B:B,A20)</f>
        <v/>
      </c>
      <c r="C20" s="45">
        <f>COUNTIFS(★3対応準備チェックリスト!B:B,A20,★3対応準備チェックリスト!D:D,"○*")</f>
        <v/>
      </c>
      <c r="D20" s="13">
        <f>IF(B20=0,0,C20/B20)</f>
        <v/>
      </c>
    </row>
    <row r="21">
      <c r="A21" s="45" t="inlineStr">
        <is>
          <t>11. 教育・人的対策</t>
        </is>
      </c>
      <c r="B21" s="45">
        <f>COUNTIF(★3対応準備チェックリスト!B:B,A21)</f>
        <v/>
      </c>
      <c r="C21" s="45">
        <f>COUNTIFS(★3対応準備チェックリスト!B:B,A21,★3対応準備チェックリスト!D:D,"○*")</f>
        <v/>
      </c>
      <c r="D21" s="13">
        <f>IF(B21=0,0,C21/B21)</f>
        <v/>
      </c>
    </row>
    <row r="23" ht="24.95" customHeight="1">
      <c r="A23" s="43" t="inlineStr">
        <is>
          <t>本ダッシュボードは社内の対応準備状況を可視化するものであり、正式なSCS適合判定やマーク取得を示すものではありません。</t>
        </is>
      </c>
      <c r="B23" s="52" t="n"/>
      <c r="C23" s="52" t="n"/>
      <c r="D23" s="52" t="n"/>
      <c r="E23" s="52" t="n"/>
      <c r="F23" s="52" t="n"/>
      <c r="G23" s="52" t="n"/>
      <c r="H23" s="53" t="n"/>
    </row>
    <row r="24" ht="24.95" customHeight="1">
      <c r="A24" s="54" t="n"/>
      <c r="B24" s="55" t="n"/>
      <c r="C24" s="55" t="n"/>
      <c r="D24" s="55" t="n"/>
      <c r="E24" s="55" t="n"/>
      <c r="F24" s="55" t="n"/>
      <c r="G24" s="55" t="n"/>
      <c r="H24" s="56" t="n"/>
    </row>
  </sheetData>
  <mergeCells count="2">
    <mergeCell ref="A23:H24"/>
    <mergeCell ref="A1:H1"/>
  </mergeCells>
  <pageMargins left="0.7" right="0.7" top="0.75" bottom="0.75" header="0.3" footer="0.3"/>
  <headerFooter>
    <oddHeader/>
    <oddFooter>&amp;CMDX-Lab | SCS★3 対応準備チェックリスト | 2026年8月版&amp;RPage &amp;P / &amp;N</oddFooter>
    <evenHeader/>
    <evenFooter/>
    <firstHeader/>
    <firstFooter/>
  </headerFooter>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F31"/>
  <sheetViews>
    <sheetView showGridLines="0" workbookViewId="0">
      <pane ySplit="2" topLeftCell="A3" activePane="bottomLeft" state="frozen"/>
      <selection pane="bottomLeft" activeCell="A22" sqref="A22:E23"/>
    </sheetView>
  </sheetViews>
  <sheetFormatPr baseColWidth="8" defaultRowHeight="13.5"/>
  <cols>
    <col width="24" customWidth="1" style="45" min="1" max="1"/>
    <col width="88.125" customWidth="1" style="45" min="2" max="2"/>
    <col width="55" customWidth="1" style="45" min="3" max="3"/>
    <col width="30" customWidth="1" style="45" min="4" max="4"/>
    <col width="34" customWidth="1" style="45" min="5" max="5"/>
    <col width="9" customWidth="1" style="45" min="6" max="6"/>
    <col width="9" customWidth="1" style="45" min="7" max="16384"/>
  </cols>
  <sheetData>
    <row r="1" ht="18.75" customHeight="1">
      <c r="A1" s="49" t="inlineStr">
        <is>
          <t>SCS ★3 対応準備チェックリスト（簡易診断・2026年8月版）</t>
        </is>
      </c>
    </row>
    <row r="3">
      <c r="A3" s="18" t="inlineStr">
        <is>
          <t>項目</t>
        </is>
      </c>
      <c r="B3" s="15" t="inlineStr">
        <is>
          <t>内容</t>
        </is>
      </c>
    </row>
    <row r="4">
      <c r="A4" s="18" t="inlineStr">
        <is>
          <t>状態の使い方</t>
        </is>
      </c>
      <c r="B4" s="15" t="inlineStr">
        <is>
          <t>空欄＝未確認 ／ △ 対応中＝検討・改善中 ／ ○ 対応済（自己確認）＝社内で対応状況を確認済み</t>
        </is>
      </c>
    </row>
    <row r="5" ht="27" customHeight="1">
      <c r="A5" s="18" t="inlineStr">
        <is>
          <t>重要</t>
        </is>
      </c>
      <c r="B5" s="15" t="inlineStr">
        <is>
          <t>「○ 対応済（自己確認）」は、正式なSCS適合判定を意味しません。★3の取得には、IPA所定のすべての要求事項・評価基準を満たし、所定の手続きを経る必要があります。</t>
        </is>
      </c>
    </row>
    <row r="6" ht="27" customHeight="1">
      <c r="A6" s="18" t="inlineStr">
        <is>
          <t>位置づけ</t>
        </is>
      </c>
      <c r="B6" s="15" t="inlineStr">
        <is>
          <t>IPA公式の★3・★4要求事項・評価基準を参考に、企業の初期Gap分析に使いやすい粒度へ整理した実務向け簡易版です。公式の要求事項・評価基準そのものではありません。</t>
        </is>
      </c>
    </row>
    <row r="7">
      <c r="A7" s="18" t="inlineStr">
        <is>
          <t>正式評価</t>
        </is>
      </c>
      <c r="B7" s="15" t="inlineStr">
        <is>
          <t>★3はセキュリティ専門家による確認付き自己評価です。</t>
        </is>
      </c>
    </row>
    <row r="8">
      <c r="A8" s="18" t="inlineStr">
        <is>
          <t>運用開始予定</t>
        </is>
      </c>
      <c r="B8" s="15" t="inlineStr">
        <is>
          <t>★3・★4は2027年3月頃。</t>
        </is>
      </c>
    </row>
    <row r="9">
      <c r="A9" s="18" t="inlineStr">
        <is>
          <t>今後の更新</t>
        </is>
      </c>
      <c r="B9" s="15" t="inlineStr">
        <is>
          <t>IPAの解説書・取得ガイドは2026年10月頃公開予定のため、公開後に正式要求との対応表を更新推奨。</t>
        </is>
      </c>
    </row>
    <row r="10" ht="14.25" customHeight="1">
      <c r="A10" s="18" t="inlineStr">
        <is>
          <t>IPA 要求事項・評価基準</t>
        </is>
      </c>
      <c r="B10" s="17" t="inlineStr">
        <is>
          <t>https://www.ipa.go.jp/security/scs/requirements-criteria.html</t>
        </is>
      </c>
    </row>
    <row r="11" ht="14.25" customHeight="1">
      <c r="A11" s="18" t="inlineStr">
        <is>
          <t>IPA SCS詳細</t>
        </is>
      </c>
      <c r="B11" s="17" t="inlineStr">
        <is>
          <t>https://www.ipa.go.jp/security/scs/details.html</t>
        </is>
      </c>
    </row>
    <row r="13" ht="24" customHeight="1">
      <c r="A13" s="51" t="inlineStr">
        <is>
          <t>★1～★5の位置づけ（全体像）</t>
        </is>
      </c>
    </row>
    <row r="14">
      <c r="A14" s="19" t="inlineStr">
        <is>
          <t>段階</t>
        </is>
      </c>
      <c r="B14" s="20" t="inlineStr">
        <is>
          <t>制度</t>
        </is>
      </c>
      <c r="C14" s="20" t="inlineStr">
        <is>
          <t>水準・主な要件</t>
        </is>
      </c>
      <c r="D14" s="20" t="inlineStr">
        <is>
          <t>評価・確認方法</t>
        </is>
      </c>
      <c r="E14" s="21" t="inlineStr">
        <is>
          <t>位置づけ</t>
        </is>
      </c>
    </row>
    <row r="15" ht="94.5" customHeight="1">
      <c r="A15" s="22" t="inlineStr">
        <is>
          <t>★1</t>
        </is>
      </c>
      <c r="B15" s="23" t="inlineStr">
        <is>
          <t>SECURITY ACTION（一つ星）</t>
        </is>
      </c>
      <c r="C15" s="24" t="inlineStr">
        <is>
          <t>「情報セキュリティ6か条」に取り組むことを自己宣言。
①OS・ソフトを最新化
②ウイルス対策
③パスワード強化
④共有設定見直し
⑤バックアップ
⑥脅威・攻撃手口の把握。</t>
        </is>
      </c>
      <c r="D15" s="24" t="inlineStr">
        <is>
          <t>自己宣言（対策実施前でも申込可）</t>
        </is>
      </c>
      <c r="E15" s="24" t="inlineStr">
        <is>
          <t>セキュリティ対策の入口。
※SCS評価制度の★ではない</t>
        </is>
      </c>
    </row>
    <row r="16" ht="40.5" customHeight="1">
      <c r="A16" s="22" t="inlineStr">
        <is>
          <t>★2</t>
        </is>
      </c>
      <c r="B16" s="23" t="inlineStr">
        <is>
          <t>SECURITY ACTION（二つ星）</t>
        </is>
      </c>
      <c r="C16" s="24" t="inlineStr">
        <is>
          <t>「5分でできる！情報セキュリティ自社診断」（25項目）を実施し、
「情報セキュリティ基本方針」を策定・外部公開して、対策に取り組むことを自己宣言。</t>
        </is>
      </c>
      <c r="D16" s="24" t="inlineStr">
        <is>
          <t>自己宣言</t>
        </is>
      </c>
      <c r="E16" s="24" t="inlineStr">
        <is>
          <t>組織的な取組みを開始する段階。
※SCS評価制度の★ではない</t>
        </is>
      </c>
    </row>
    <row r="17" ht="40.5" customHeight="1">
      <c r="A17" s="25" t="inlineStr">
        <is>
          <t>★3</t>
        </is>
      </c>
      <c r="B17" s="26" t="inlineStr">
        <is>
          <t>SCS評価制度</t>
        </is>
      </c>
      <c r="C17" s="27" t="inlineStr">
        <is>
          <t>一般的なサイバー脅威に対処しうる水準。
組織的対策とシステム防御策を実施し、定められたすべての★3要求事項・評価基準を満たす。</t>
        </is>
      </c>
      <c r="D17" s="27" t="inlineStr">
        <is>
          <t>セキュリティ専門家による確認付き自己評価＋経営層の自己適合宣誓</t>
        </is>
      </c>
      <c r="E17" s="27" t="inlineStr">
        <is>
          <t>中小企業を含むサプライチェーン企業がまず目指しやすい実務的な基準</t>
        </is>
      </c>
    </row>
    <row r="18" ht="40.5" customHeight="1">
      <c r="A18" s="22" t="inlineStr">
        <is>
          <t>★4</t>
        </is>
      </c>
      <c r="B18" s="23" t="inlineStr">
        <is>
          <t>SCS評価制度</t>
        </is>
      </c>
      <c r="C18" s="24" t="inlineStr">
        <is>
          <t>初期侵入防御だけでなく、被害拡大防止・目的遂行リスク低減、取引先データ／システム保護、サプライチェーン上の役割に応じた強靭化策まで求める。</t>
        </is>
      </c>
      <c r="D18" s="24" t="inlineStr">
        <is>
          <t>第三者評価＋技術検証</t>
        </is>
      </c>
      <c r="E18" s="24" t="inlineStr">
        <is>
          <t>より重要な業務・情報を扱う委託先等を想定した高い水準</t>
        </is>
      </c>
    </row>
    <row r="19" ht="27" customHeight="1">
      <c r="A19" s="22" t="inlineStr">
        <is>
          <t>★5</t>
        </is>
      </c>
      <c r="B19" s="23" t="inlineStr">
        <is>
          <t>SCS評価制度（検討中）</t>
        </is>
      </c>
      <c r="C19" s="24" t="inlineStr">
        <is>
          <t>より高度なサイバー攻撃を想定。自組織のリスクを把握・マネジメントし、現時点のベストプラクティスに基づく高度な対策を実施する方向。</t>
        </is>
      </c>
      <c r="D19" s="24" t="inlineStr">
        <is>
          <t>要求事項・評価基準・評価スキームとも現在検討中</t>
        </is>
      </c>
      <c r="E19" s="24" t="inlineStr">
        <is>
          <t>最上位水準。開始時期を含め未確定（2026年8月時点）</t>
        </is>
      </c>
    </row>
    <row r="20">
      <c r="A20" s="16" t="n"/>
      <c r="B20" s="16" t="n"/>
      <c r="C20" s="16" t="n"/>
      <c r="D20" s="16" t="n"/>
      <c r="E20" s="16" t="n"/>
    </row>
    <row r="21" ht="14.25" customHeight="1">
      <c r="A21" s="47" t="inlineStr">
        <is>
          <t>なぜ、この資料では★3だけをチェックリスト化しているのか</t>
        </is>
      </c>
      <c r="B21" s="57" t="n"/>
      <c r="C21" s="57" t="n"/>
      <c r="D21" s="57" t="n"/>
      <c r="E21" s="58" t="n"/>
    </row>
    <row r="22" ht="33.95" customHeight="1">
      <c r="A22" s="50" t="inlineStr">
        <is>
          <t>本資料は、企業がSCS評価制度への対応準備を始める際の「初期Gap分析」を目的としています。
★1・★2は別制度のSECURITY ACTIONであり、SCS取得のための要求事項チェックではありません。
一方、★3はSCS評価制度として具体的な要求事項・評価基準が既に公開されており、一般的なサイバー脅威への対処を目標とする最初の実務水準です。
★4は第三者評価・技術検証を伴う一段高い水準、★5は現在検討中です。
このため、まず★3の要求事項を自社で確認し、不足対策と証跡を整理する構成としています。</t>
        </is>
      </c>
      <c r="B22" s="59" t="n"/>
      <c r="C22" s="59" t="n"/>
      <c r="D22" s="59" t="n"/>
      <c r="E22" s="60" t="n"/>
    </row>
    <row r="23" ht="33.95" customHeight="1">
      <c r="A23" s="61" t="n"/>
      <c r="B23" s="62" t="n"/>
      <c r="C23" s="62" t="n"/>
      <c r="D23" s="62" t="n"/>
      <c r="E23" s="63" t="n"/>
    </row>
    <row r="24">
      <c r="A24" s="16" t="n"/>
      <c r="B24" s="16" t="n"/>
      <c r="C24" s="16" t="n"/>
      <c r="D24" s="16" t="n"/>
      <c r="E24" s="16" t="n"/>
    </row>
    <row r="25" ht="14.1" customHeight="1">
      <c r="A25" s="36" t="inlineStr">
        <is>
          <t>SECURITY ACTION 一つ星</t>
        </is>
      </c>
      <c r="B25" s="33" t="inlineStr">
        <is>
          <t>https://www.ipa.go.jp/security/security-action/onestar/</t>
        </is>
      </c>
      <c r="C25" s="28" t="n"/>
      <c r="D25" s="28" t="n"/>
      <c r="E25" s="29" t="n"/>
    </row>
    <row r="26" ht="14.1" customHeight="1">
      <c r="A26" s="37" t="inlineStr">
        <is>
          <t>SECURITY ACTION 二つ星</t>
        </is>
      </c>
      <c r="B26" s="34" t="inlineStr">
        <is>
          <t>https://www.ipa.go.jp/security/security-action/twostar/</t>
        </is>
      </c>
      <c r="C26" s="16" t="n"/>
      <c r="D26" s="16" t="n"/>
      <c r="E26" s="30" t="n"/>
    </row>
    <row r="27" ht="14.1" customHeight="1">
      <c r="A27" s="37" t="inlineStr">
        <is>
          <t>IPA SCS制度詳細</t>
        </is>
      </c>
      <c r="B27" s="34" t="inlineStr">
        <is>
          <t>https://www.ipa.go.jp/security/scs/details.html</t>
        </is>
      </c>
      <c r="C27" s="16" t="n"/>
      <c r="D27" s="16" t="n"/>
      <c r="E27" s="30" t="n"/>
    </row>
    <row r="28" ht="14.1" customHeight="1">
      <c r="A28" s="38" t="inlineStr">
        <is>
          <t>IPA SCS FAQ</t>
        </is>
      </c>
      <c r="B28" s="35" t="inlineStr">
        <is>
          <t>https://www.ipa.go.jp/security/scs/faq.html</t>
        </is>
      </c>
      <c r="C28" s="31" t="n"/>
      <c r="D28" s="31" t="n"/>
      <c r="E28" s="32" t="n"/>
    </row>
    <row r="30" ht="14.25" customHeight="1">
      <c r="A30" s="41" t="inlineStr">
        <is>
          <t>作成・配布</t>
        </is>
      </c>
      <c r="B30" s="39" t="inlineStr">
        <is>
          <t>MDX-Lab（https://mdx-lab.com/）</t>
        </is>
      </c>
    </row>
    <row r="31" ht="48" customHeight="1">
      <c r="A31" s="42" t="inlineStr">
        <is>
          <t>免責事項</t>
        </is>
      </c>
      <c r="B31" s="40" t="inlineStr">
        <is>
          <t>本資料は情報提供と自社内の対応準備の整理を目的としたものです。
SCS評価の実施、適合性の判定、またはマーク取得を保証するものではありません。</t>
        </is>
      </c>
    </row>
  </sheetData>
  <mergeCells count="4">
    <mergeCell ref="A21:E21"/>
    <mergeCell ref="A1:F1"/>
    <mergeCell ref="A22:E23"/>
    <mergeCell ref="A13:E13"/>
  </mergeCells>
  <hyperlinks>
    <hyperlink xmlns:r="http://schemas.openxmlformats.org/officeDocument/2006/relationships" ref="B10" r:id="rId1"/>
    <hyperlink xmlns:r="http://schemas.openxmlformats.org/officeDocument/2006/relationships" ref="B11" r:id="rId2"/>
    <hyperlink xmlns:r="http://schemas.openxmlformats.org/officeDocument/2006/relationships" ref="B25" r:id="rId3"/>
    <hyperlink xmlns:r="http://schemas.openxmlformats.org/officeDocument/2006/relationships" ref="B26" r:id="rId4"/>
    <hyperlink xmlns:r="http://schemas.openxmlformats.org/officeDocument/2006/relationships" ref="B27" r:id="rId5"/>
    <hyperlink xmlns:r="http://schemas.openxmlformats.org/officeDocument/2006/relationships" ref="B28" r:id="rId6"/>
  </hyperlinks>
  <pageMargins left="0.7" right="0.7" top="0.75" bottom="0.75" header="0.3" footer="0.3"/>
  <headerFooter>
    <oddHeader/>
    <oddFooter>&amp;CMDX-Lab | SCS★3 対応準備チェックリスト | 2026年8月版&amp;RPage &amp;P /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MDX-Lab</dc:creator>
  <dc:title xmlns:dc="http://purl.org/dc/elements/1.1/">SCS★3 対応準備チェックリスト</dc:title>
  <dc:description xmlns:dc="http://purl.org/dc/elements/1.1/">MDX-Labが提供する、SCS★3への対応準備に用いる簡易チェックリストです。</dc:description>
  <dc:subject xmlns:dc="http://purl.org/dc/elements/1.1/">SCS評価制度への対応準備状況を整理するための簡易診断・対応管理表</dc:subject>
  <dcterms:created xmlns:dcterms="http://purl.org/dc/terms/" xmlns:xsi="http://www.w3.org/2001/XMLSchema-instance" xsi:type="dcterms:W3CDTF">2026-08-17T14:00:06Z</dcterms:created>
  <dcterms:modified xmlns:dcterms="http://purl.org/dc/terms/" xmlns:xsi="http://www.w3.org/2001/XMLSchema-instance" xsi:type="dcterms:W3CDTF">2026-08-17T14:12:43Z</dcterms:modified>
  <cp:lastModifiedBy>MDX-Lab</cp:lastModifiedBy>
  <cp:category>MDX-Lab 公開資料</cp:category>
  <cp:keywords>SCS評価制度,★3,セキュリティ,チェックリスト,MDX-Lab</cp:keywords>
</cp:coreProperties>
</file>